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45" windowHeight="2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<sst xmlns="http://schemas.openxmlformats.org/spreadsheetml/2006/main" count="875" uniqueCount="551">
  <si>
    <t>NAME</t>
  </si>
  <si>
    <t>EASTINGS</t>
  </si>
  <si>
    <t>NORTHINGS</t>
  </si>
  <si>
    <t>LATITUDE</t>
  </si>
  <si>
    <t>LONGITUDE</t>
  </si>
  <si>
    <t xml:space="preserve">ALPHA </t>
  </si>
  <si>
    <t xml:space="preserve">BRAVO </t>
  </si>
  <si>
    <t>BULL FLOAT</t>
  </si>
  <si>
    <t xml:space="preserve">BULL SAND </t>
  </si>
  <si>
    <t xml:space="preserve">CHARLIE </t>
  </si>
  <si>
    <t xml:space="preserve">DATA </t>
  </si>
  <si>
    <t xml:space="preserve">DELTA </t>
  </si>
  <si>
    <t xml:space="preserve">FH 1 </t>
  </si>
  <si>
    <t xml:space="preserve">FH 2 </t>
  </si>
  <si>
    <t xml:space="preserve">FH 3 </t>
  </si>
  <si>
    <t xml:space="preserve">FH 4 </t>
  </si>
  <si>
    <t xml:space="preserve">FH 5 </t>
  </si>
  <si>
    <t xml:space="preserve">FH 6 </t>
  </si>
  <si>
    <t xml:space="preserve">FH 7 </t>
  </si>
  <si>
    <t xml:space="preserve">FH 8 </t>
  </si>
  <si>
    <t xml:space="preserve">FH 9 </t>
  </si>
  <si>
    <t>HAWKE FLOAT</t>
  </si>
  <si>
    <t xml:space="preserve">HOBO </t>
  </si>
  <si>
    <t xml:space="preserve">HOTSPUR </t>
  </si>
  <si>
    <t xml:space="preserve">INNER ROSSE REACH </t>
  </si>
  <si>
    <t xml:space="preserve">INNER SEA REACH </t>
  </si>
  <si>
    <t xml:space="preserve">IOT MOORING </t>
  </si>
  <si>
    <t xml:space="preserve">IOT.MOORING </t>
  </si>
  <si>
    <t xml:space="preserve">IOT FIRE TUG MOORING </t>
  </si>
  <si>
    <t>HST</t>
  </si>
  <si>
    <t xml:space="preserve">MIC OUTFALL </t>
  </si>
  <si>
    <t xml:space="preserve">MID NEW SAND </t>
  </si>
  <si>
    <t>No 10 UPPER BURCOM FLOAT</t>
  </si>
  <si>
    <t xml:space="preserve">No 11 HOLME </t>
  </si>
  <si>
    <t xml:space="preserve">No 11A </t>
  </si>
  <si>
    <t xml:space="preserve">No 12 KILLINGHOLME </t>
  </si>
  <si>
    <t>No 13 CLAY HUTS FLOAT</t>
  </si>
  <si>
    <t xml:space="preserve">No 14 SKITTER HAVEN </t>
  </si>
  <si>
    <t xml:space="preserve">No 15 HOLME HOOK </t>
  </si>
  <si>
    <t xml:space="preserve">No 15A </t>
  </si>
  <si>
    <t>No 16 SAND END FLOAT</t>
  </si>
  <si>
    <t>No 17 NORTH HOLME FLOAT</t>
  </si>
  <si>
    <t xml:space="preserve">No 18 ELBOW </t>
  </si>
  <si>
    <t xml:space="preserve">No 19 PAULL SAND </t>
  </si>
  <si>
    <t xml:space="preserve">No 19A </t>
  </si>
  <si>
    <t xml:space="preserve">No 2 HAILE SAND </t>
  </si>
  <si>
    <t xml:space="preserve">No 2B </t>
  </si>
  <si>
    <t xml:space="preserve">No 2C </t>
  </si>
  <si>
    <t xml:space="preserve">No 3 CHEQUER </t>
  </si>
  <si>
    <t xml:space="preserve">No 3A BINKS </t>
  </si>
  <si>
    <t xml:space="preserve">No 4 </t>
  </si>
  <si>
    <t>No 4A CLEE NESS FLOAT</t>
  </si>
  <si>
    <t xml:space="preserve">No 4B </t>
  </si>
  <si>
    <t xml:space="preserve">No 5 GATE </t>
  </si>
  <si>
    <t xml:space="preserve">No 5A </t>
  </si>
  <si>
    <t>No 6 LOWER BURCOM FLOAT</t>
  </si>
  <si>
    <t>No 7 MIDDLE FLOAT</t>
  </si>
  <si>
    <t xml:space="preserve">No 7A </t>
  </si>
  <si>
    <t xml:space="preserve">No 8 MIDDLE BURCOM </t>
  </si>
  <si>
    <t xml:space="preserve">No 9 HOLME RIDGE </t>
  </si>
  <si>
    <t>No 9A FLOAT</t>
  </si>
  <si>
    <t xml:space="preserve">NORTH BINKS </t>
  </si>
  <si>
    <t xml:space="preserve">NORTH FORT </t>
  </si>
  <si>
    <t xml:space="preserve">NORTH HAILE </t>
  </si>
  <si>
    <t xml:space="preserve">NORTH NEW SAND </t>
  </si>
  <si>
    <t xml:space="preserve">NP OUTFALL </t>
  </si>
  <si>
    <t xml:space="preserve">OUTER BINKS </t>
  </si>
  <si>
    <t xml:space="preserve">OUTER ROSSE REACH </t>
  </si>
  <si>
    <t xml:space="preserve">OUTER SAND </t>
  </si>
  <si>
    <t xml:space="preserve">OUTER SEA REACH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</si>
  <si>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</si>
  <si>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</si>
  <si>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</si>
  <si>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</si>
  <si>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</si>
  <si>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</si>
  <si>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 xml:space="preserve">P8 </t>
  </si>
  <si>
    <t xml:space="preserve">P9 </t>
  </si>
  <si>
    <t xml:space="preserve">PG OUTFALL </t>
  </si>
  <si>
    <t xml:space="preserve">PYEWIPE OUTFALL </t>
  </si>
  <si>
    <t xml:space="preserve">ROSSE SPIT </t>
  </si>
  <si>
    <t xml:space="preserve">S1 </t>
  </si>
  <si>
    <t xml:space="preserve">S2 </t>
  </si>
  <si>
    <t xml:space="preserve">S3 </t>
  </si>
  <si>
    <t xml:space="preserve">S4 </t>
  </si>
  <si>
    <t xml:space="preserve">S5 </t>
  </si>
  <si>
    <t xml:space="preserve">S6 </t>
  </si>
  <si>
    <t xml:space="preserve">S7 </t>
  </si>
  <si>
    <t>S8 PILE</t>
  </si>
  <si>
    <t xml:space="preserve">S9 </t>
  </si>
  <si>
    <t xml:space="preserve">SOUTH BINKS </t>
  </si>
  <si>
    <t>SOUTH EAST CHEQUER FLOAT</t>
  </si>
  <si>
    <t xml:space="preserve">SOUTH FORT </t>
  </si>
  <si>
    <t xml:space="preserve">SOUTH HAILE </t>
  </si>
  <si>
    <t xml:space="preserve">SOUTH SAND </t>
  </si>
  <si>
    <t xml:space="preserve">SOUTH SHOAL </t>
  </si>
  <si>
    <t>SPURN FLOAT</t>
  </si>
  <si>
    <t xml:space="preserve">SPURN LIFEBOAT MOORING </t>
  </si>
  <si>
    <t xml:space="preserve">SPURN PILOT MOORING </t>
  </si>
  <si>
    <t xml:space="preserve">SPURN YACHT MOORING </t>
  </si>
  <si>
    <t xml:space="preserve">SUNK SPIT </t>
  </si>
  <si>
    <t xml:space="preserve">TETNEY MONO MOORING </t>
  </si>
  <si>
    <t xml:space="preserve">TIOXIDE OUTFALL </t>
  </si>
  <si>
    <t xml:space="preserve">EAST MIDDLE </t>
  </si>
  <si>
    <t xml:space="preserve">No 20 ANSON </t>
  </si>
  <si>
    <t xml:space="preserve">No 21 HEBBLES </t>
  </si>
  <si>
    <t xml:space="preserve">No 22 HOOK </t>
  </si>
  <si>
    <t xml:space="preserve">No 24 LOWER WEST MIDDLE </t>
  </si>
  <si>
    <t xml:space="preserve">No 26 UPPER WEST MIDDLE </t>
  </si>
  <si>
    <t xml:space="preserve">No 26A </t>
  </si>
  <si>
    <t xml:space="preserve">No 28 </t>
  </si>
  <si>
    <t xml:space="preserve">No 23 </t>
  </si>
  <si>
    <t>No 28A FLOAT</t>
  </si>
  <si>
    <t>No 27 FLOAT</t>
  </si>
  <si>
    <t xml:space="preserve">No 21A </t>
  </si>
  <si>
    <t xml:space="preserve">HULL MIDDLE </t>
  </si>
  <si>
    <t xml:space="preserve">No 20A </t>
  </si>
  <si>
    <t xml:space="preserve">No 21B </t>
  </si>
  <si>
    <t xml:space="preserve">No 22A </t>
  </si>
  <si>
    <t>No. 30 Light Float</t>
  </si>
  <si>
    <t>No. 29 Light Float</t>
  </si>
  <si>
    <t>No. 32 Light Float</t>
  </si>
  <si>
    <t>Cappers West Light Float</t>
  </si>
  <si>
    <t>No. 31 Light Float</t>
  </si>
  <si>
    <t>No. 33A Light Float</t>
  </si>
  <si>
    <t>No. 33 Light Float</t>
  </si>
  <si>
    <t>No. 32B Light Float</t>
  </si>
  <si>
    <t>Middle Whitton Light Float</t>
  </si>
  <si>
    <t>Upper Whitton Light Float</t>
  </si>
  <si>
    <t>APEX</t>
  </si>
  <si>
    <t>Chalderness Tide Board</t>
  </si>
  <si>
    <t>South Ferriby Sluice Beacon</t>
  </si>
  <si>
    <t>White Pile, Melton</t>
  </si>
  <si>
    <t>Brough Tide gauge</t>
  </si>
  <si>
    <t>Whitton Ness Beacon</t>
  </si>
  <si>
    <t>No. 40 East Walker Dyke Light</t>
  </si>
  <si>
    <t>No. 32A Light Float</t>
  </si>
  <si>
    <t>53° 32.818' N</t>
  </si>
  <si>
    <t>53° 32.668' N</t>
  </si>
  <si>
    <t>53° 33.538' N</t>
  </si>
  <si>
    <t>53° 34.454' N</t>
  </si>
  <si>
    <t>53° 32.728' N</t>
  </si>
  <si>
    <t>53° 33.590' N</t>
  </si>
  <si>
    <t>53° 38.692' N</t>
  </si>
  <si>
    <t>53° 38.520' N</t>
  </si>
  <si>
    <t>53° 39.210' N</t>
  </si>
  <si>
    <t>53° 39.105' N</t>
  </si>
  <si>
    <t>53° 40.104' N</t>
  </si>
  <si>
    <t>53° 40.023' N</t>
  </si>
  <si>
    <t>53° 40.732' N</t>
  </si>
  <si>
    <t>53° 40.586' N</t>
  </si>
  <si>
    <t>53° 41.247' N</t>
  </si>
  <si>
    <t>53° 34.549' N</t>
  </si>
  <si>
    <t>53° 33.138' N</t>
  </si>
  <si>
    <t>53° 31.898' N</t>
  </si>
  <si>
    <t>53° 38.700' N</t>
  </si>
  <si>
    <t>53° 31.237' N</t>
  </si>
  <si>
    <t>53° 32.718' N</t>
  </si>
  <si>
    <t>53° 37.683' N</t>
  </si>
  <si>
    <t>53° 37.605' N</t>
  </si>
  <si>
    <t>53° 37.629' N</t>
  </si>
  <si>
    <t>53° 40.481' N</t>
  </si>
  <si>
    <t>53° 37.193' N</t>
  </si>
  <si>
    <t>53° 36.720' N</t>
  </si>
  <si>
    <t>53° 42.359' N</t>
  </si>
  <si>
    <t>53° 37.519' N</t>
  </si>
  <si>
    <t>53° 38.223' N</t>
  </si>
  <si>
    <t>53° 38.558' N</t>
  </si>
  <si>
    <t>53° 39.947' N</t>
  </si>
  <si>
    <t>53° 38.537' N</t>
  </si>
  <si>
    <t>53° 41.448' N</t>
  </si>
  <si>
    <t>53° 39.057' N</t>
  </si>
  <si>
    <t>53° 40.146' N</t>
  </si>
  <si>
    <t>53° 42.623' N</t>
  </si>
  <si>
    <t>53° 41.117' N</t>
  </si>
  <si>
    <t>53° 43.246' N</t>
  </si>
  <si>
    <t>53° 41.828' N</t>
  </si>
  <si>
    <t>53° 42.977' N</t>
  </si>
  <si>
    <t>53° 32.418' N</t>
  </si>
  <si>
    <t>53° 32.339' N</t>
  </si>
  <si>
    <t>53° 32.567' N</t>
  </si>
  <si>
    <t>53° 33.073' N</t>
  </si>
  <si>
    <t>53° 33.917' N</t>
  </si>
  <si>
    <t>53° 33.879' N</t>
  </si>
  <si>
    <t>53° 35.015' N</t>
  </si>
  <si>
    <t>53° 35.096' N</t>
  </si>
  <si>
    <t>53° 34.918' N</t>
  </si>
  <si>
    <t>53° 35.398' N</t>
  </si>
  <si>
    <t>53° 35.732' N</t>
  </si>
  <si>
    <t>53° 37.666' N</t>
  </si>
  <si>
    <t>53° 37.933' N</t>
  </si>
  <si>
    <t>53° 38.010' N</t>
  </si>
  <si>
    <t>53° 36.017' N</t>
  </si>
  <si>
    <t>53° 33.796' N</t>
  </si>
  <si>
    <t>53° 35.520' N</t>
  </si>
  <si>
    <t>53° 38.350' N</t>
  </si>
  <si>
    <t>53° 39.695' N</t>
  </si>
  <si>
    <t>53° 37.271' N</t>
  </si>
  <si>
    <t>53° 29.890' N</t>
  </si>
  <si>
    <t>53° 36.419' N</t>
  </si>
  <si>
    <t>53° 32.720' N</t>
  </si>
  <si>
    <t>53° 35.139' N</t>
  </si>
  <si>
    <t>53° 35.635' N</t>
  </si>
  <si>
    <t>53° 36.024' N</t>
  </si>
  <si>
    <t>53° 36.361' N</t>
  </si>
  <si>
    <t>53° 36.597' N</t>
  </si>
  <si>
    <t>53° 36.798' N</t>
  </si>
  <si>
    <t>53° 36.935' N</t>
  </si>
  <si>
    <t>53° 36.985' N</t>
  </si>
  <si>
    <t>53° 39.579' N</t>
  </si>
  <si>
    <t>53° 35.981' N</t>
  </si>
  <si>
    <t>53° 30.588' N</t>
  </si>
  <si>
    <t>53° 34.955' N</t>
  </si>
  <si>
    <t>53° 35.270' N</t>
  </si>
  <si>
    <t>53° 35.752' N</t>
  </si>
  <si>
    <t>53° 36.203' N</t>
  </si>
  <si>
    <t>53° 36.512' N</t>
  </si>
  <si>
    <t>53° 36.744' N</t>
  </si>
  <si>
    <t>53° 36.947' N</t>
  </si>
  <si>
    <t>53° 37.099' N</t>
  </si>
  <si>
    <t>53° 37.136' N</t>
  </si>
  <si>
    <t>53° 34.734' N</t>
  </si>
  <si>
    <t>53° 33.649' N</t>
  </si>
  <si>
    <t>53° 34.218' N</t>
  </si>
  <si>
    <t>53° 34.620' N</t>
  </si>
  <si>
    <t>53° 35.527' N</t>
  </si>
  <si>
    <t>53° 34.686' N</t>
  </si>
  <si>
    <t>53° 34.773' N</t>
  </si>
  <si>
    <t>53° 34.788' N</t>
  </si>
  <si>
    <t>53° 32.364' N</t>
  </si>
  <si>
    <t>53° 36.516' N</t>
  </si>
  <si>
    <t>53° 44.111' N</t>
  </si>
  <si>
    <t>53° 43.722' N</t>
  </si>
  <si>
    <t>53° 44.055' N</t>
  </si>
  <si>
    <t>53° 44.221' N</t>
  </si>
  <si>
    <t>53° 44.313' N</t>
  </si>
  <si>
    <t>53° 44.061' N</t>
  </si>
  <si>
    <t>53° 43.680' N</t>
  </si>
  <si>
    <t>53° 42.975' N</t>
  </si>
  <si>
    <t>53° 42.339' N</t>
  </si>
  <si>
    <t>53° 42.483' N</t>
  </si>
  <si>
    <t>53° 41.833' N</t>
  </si>
  <si>
    <t>53° 40.708' N</t>
  </si>
  <si>
    <t>53° 42.618' N</t>
  </si>
  <si>
    <t>53° 43.287' N</t>
  </si>
  <si>
    <t>53° 42.857' N</t>
  </si>
  <si>
    <t>53° 42.372' N</t>
  </si>
  <si>
    <t>0° 09.750' W</t>
  </si>
  <si>
    <t>0° 09.928' W</t>
  </si>
  <si>
    <t>0° 11.047' W</t>
  </si>
  <si>
    <t>0° 11.330' W</t>
  </si>
  <si>
    <t>0° 11.783' W</t>
  </si>
  <si>
    <t>0° 11.988' W</t>
  </si>
  <si>
    <t>0° 12.210' W</t>
  </si>
  <si>
    <t>0° 12.595' W</t>
  </si>
  <si>
    <t>0° 12.742' W</t>
  </si>
  <si>
    <t>0° 09.748' W</t>
  </si>
  <si>
    <t>0° 09.377' W</t>
  </si>
  <si>
    <t>0° 14.073' W</t>
  </si>
  <si>
    <t>0° 09.173' W</t>
  </si>
  <si>
    <t>0° 22.028' W</t>
  </si>
  <si>
    <t>0° 08.717' W</t>
  </si>
  <si>
    <t>0° 10.207' W</t>
  </si>
  <si>
    <t>0° 10.894' W</t>
  </si>
  <si>
    <t>0° 12.856' W</t>
  </si>
  <si>
    <t>0° 11.335' W</t>
  </si>
  <si>
    <t>0° 14.098' W</t>
  </si>
  <si>
    <t>0° 11.764' W</t>
  </si>
  <si>
    <t>0° 12.435' W</t>
  </si>
  <si>
    <t>0° 14.504' W</t>
  </si>
  <si>
    <t>0° 13.152' W</t>
  </si>
  <si>
    <t>0° 15.087' W</t>
  </si>
  <si>
    <t>0° 13.612' W</t>
  </si>
  <si>
    <t>0° 14.388' W</t>
  </si>
  <si>
    <t>0° 01.503' W</t>
  </si>
  <si>
    <t>0° 06.578' W</t>
  </si>
  <si>
    <t>0° 08.266' W</t>
  </si>
  <si>
    <t>0° 09.325' W</t>
  </si>
  <si>
    <t>0° 13.544' W</t>
  </si>
  <si>
    <t>0° 00.943' W</t>
  </si>
  <si>
    <t>0° 02.193' W</t>
  </si>
  <si>
    <t>0° 03.452' W</t>
  </si>
  <si>
    <t>0° 13.403' W</t>
  </si>
  <si>
    <t>0° 03.713' W</t>
  </si>
  <si>
    <t>0° 00.887' W</t>
  </si>
  <si>
    <t>0° 02.159' W</t>
  </si>
  <si>
    <t>0° 03.450' W</t>
  </si>
  <si>
    <t>0° 00.121' W</t>
  </si>
  <si>
    <t>0° 04.723' W</t>
  </si>
  <si>
    <t>0° 05.585' W</t>
  </si>
  <si>
    <t>0° 16.525' W</t>
  </si>
  <si>
    <t>0° 15.775' W</t>
  </si>
  <si>
    <t>0° 15.979' W</t>
  </si>
  <si>
    <t>0° 17.062' W</t>
  </si>
  <si>
    <t>0° 18.371' W</t>
  </si>
  <si>
    <t>0° 19.685' W</t>
  </si>
  <si>
    <t>0° 21.170' W</t>
  </si>
  <si>
    <t>0° 20.969' W</t>
  </si>
  <si>
    <t>0° 23.065' W</t>
  </si>
  <si>
    <t>0° 27.521' W</t>
  </si>
  <si>
    <t>0° 28.511' W</t>
  </si>
  <si>
    <t>0° 31.834' W</t>
  </si>
  <si>
    <t>0° 33.364' W</t>
  </si>
  <si>
    <t>0° 34.806' W</t>
  </si>
  <si>
    <t>0° 36.641' W</t>
  </si>
  <si>
    <t>0° 39.324' W</t>
  </si>
  <si>
    <t>0° 13.196' E</t>
  </si>
  <si>
    <t>0° 11.146' E</t>
  </si>
  <si>
    <t>0° 05.698' E</t>
  </si>
  <si>
    <t>0° 03.686' E</t>
  </si>
  <si>
    <t>0° 09.646' E</t>
  </si>
  <si>
    <t>0° 14.065' E</t>
  </si>
  <si>
    <t>0° 07.126' E</t>
  </si>
  <si>
    <t>0° 05.545' E</t>
  </si>
  <si>
    <t>0° 06.797' E</t>
  </si>
  <si>
    <t>0° 18.295' E</t>
  </si>
  <si>
    <t>0° 21.240' E</t>
  </si>
  <si>
    <t>0° 17.447' E</t>
  </si>
  <si>
    <t>0° 21.201' E</t>
  </si>
  <si>
    <t>0° 13.177' E</t>
  </si>
  <si>
    <t>0° 09.109' E</t>
  </si>
  <si>
    <t>0° 04.595' E</t>
  </si>
  <si>
    <t>0° 10.622' E</t>
  </si>
  <si>
    <t>0° 07.425' E</t>
  </si>
  <si>
    <t>0° 02.666' E</t>
  </si>
  <si>
    <t>0° 01.670' E</t>
  </si>
  <si>
    <t>0° 00.056' E</t>
  </si>
  <si>
    <t>0° 03.718' E</t>
  </si>
  <si>
    <t>0° 01.978' E</t>
  </si>
  <si>
    <t>0° 04.189' E</t>
  </si>
  <si>
    <t>0° 19.397' E</t>
  </si>
  <si>
    <t>0° 22.490' E</t>
  </si>
  <si>
    <t>0° 20.102' E</t>
  </si>
  <si>
    <t>0° 29.398' E</t>
  </si>
  <si>
    <t>0° 22.960' E</t>
  </si>
  <si>
    <t>0° 04.648' E</t>
  </si>
  <si>
    <t>0° 03.685' E</t>
  </si>
  <si>
    <t>0° 01.480' E</t>
  </si>
  <si>
    <t>0° 00.281' E</t>
  </si>
  <si>
    <t>0° 16.616' E</t>
  </si>
  <si>
    <t>0° 05.564' E</t>
  </si>
  <si>
    <t>0° 04.849' E</t>
  </si>
  <si>
    <t>0° 03.846' E</t>
  </si>
  <si>
    <t>0° 02.781' E</t>
  </si>
  <si>
    <t>0° 01.581' E</t>
  </si>
  <si>
    <t>0° 00.350' E</t>
  </si>
  <si>
    <t>0° 16.544' E</t>
  </si>
  <si>
    <t>0° 03.960' E</t>
  </si>
  <si>
    <t>0° 17.594' E</t>
  </si>
  <si>
    <t>0° 06.241' E</t>
  </si>
  <si>
    <t>0° 06.331' E</t>
  </si>
  <si>
    <t>0° 06.245' E</t>
  </si>
  <si>
    <t>0° 06.760' E</t>
  </si>
  <si>
    <t>OSGB 1936 NATIONAL GRID</t>
  </si>
  <si>
    <t>ETRS 89=~(WGS84)</t>
  </si>
  <si>
    <t>Q</t>
  </si>
  <si>
    <t>Q(3)10s</t>
  </si>
  <si>
    <t>Mo(A)10s</t>
  </si>
  <si>
    <t>LFl.10s</t>
  </si>
  <si>
    <t>VQ(3)5s</t>
  </si>
  <si>
    <t>Fl(2)R.10s</t>
  </si>
  <si>
    <t>Fl(4)Y.10s</t>
  </si>
  <si>
    <t>Fl.Y.4s</t>
  </si>
  <si>
    <t>Fl(2)R.6s</t>
  </si>
  <si>
    <t>Fl.G.4s</t>
  </si>
  <si>
    <t>Fl(3)G.9s</t>
  </si>
  <si>
    <t>Q.R</t>
  </si>
  <si>
    <t>Iso.2s</t>
  </si>
  <si>
    <t>Q.G</t>
  </si>
  <si>
    <t>VQ(9)10s</t>
  </si>
  <si>
    <t>Fl.G.2s</t>
  </si>
  <si>
    <t>Fl(3)R.10s</t>
  </si>
  <si>
    <t>Fl.R.4s</t>
  </si>
  <si>
    <t>Fl.R.2s</t>
  </si>
  <si>
    <t>Q(6)+LFl.15s</t>
  </si>
  <si>
    <t>Fl.G. 1.5s</t>
  </si>
  <si>
    <t>Fl(3)Y.9s</t>
  </si>
  <si>
    <t>Fl.G. 1.3s</t>
  </si>
  <si>
    <t>FI(2+1)G.10s</t>
  </si>
  <si>
    <t>Fl.R. 1.5s</t>
  </si>
  <si>
    <t>Fl.Y.5s</t>
  </si>
  <si>
    <t>Fl(2)R.5s</t>
  </si>
  <si>
    <t>Fl.Y.2.5s</t>
  </si>
  <si>
    <t>Q R</t>
  </si>
  <si>
    <t>VQ</t>
  </si>
  <si>
    <t>VQ(6)+LFl.10s</t>
  </si>
  <si>
    <t>Q(5)Y.20s</t>
  </si>
  <si>
    <t>2VQ.Y(vert)</t>
  </si>
  <si>
    <t>VQ(6)+LFL.10s</t>
  </si>
  <si>
    <t>Fl R 2s</t>
  </si>
  <si>
    <t>Q G</t>
  </si>
  <si>
    <t>Fl(3)G.10s</t>
  </si>
  <si>
    <t>Unlit</t>
  </si>
  <si>
    <t>Sector Fl(3)W.5s9m,Fl(3)GR.5s9m</t>
  </si>
  <si>
    <t>Illuminated Board</t>
  </si>
  <si>
    <t>Horn Mo(A)15s(occas)</t>
  </si>
  <si>
    <t>Racon(M)</t>
  </si>
  <si>
    <t>Horn Mo(A)60s</t>
  </si>
  <si>
    <t>Light Charcteristics</t>
  </si>
  <si>
    <t>Racon/Horn</t>
  </si>
  <si>
    <t>NEW HOLLAND OUTFALL</t>
  </si>
  <si>
    <t>Degrees Minutes</t>
  </si>
  <si>
    <t>0° 10.400' W</t>
  </si>
  <si>
    <t>0° 20.800' E</t>
  </si>
  <si>
    <t>0° 02.600' E</t>
  </si>
  <si>
    <t xml:space="preserve">0° 25.200' E </t>
  </si>
  <si>
    <t>No. 42 West Walker Dyke Light</t>
  </si>
  <si>
    <t xml:space="preserve"> LFl.G.10s</t>
  </si>
  <si>
    <t>53° 36.266' N</t>
  </si>
  <si>
    <t>0° 04.526' W</t>
  </si>
  <si>
    <t>53° 35.390' N</t>
  </si>
  <si>
    <t>0° 01.707' W</t>
  </si>
  <si>
    <t>Type</t>
  </si>
  <si>
    <t>RWSPHERE</t>
  </si>
  <si>
    <t>BY_FLOAT</t>
  </si>
  <si>
    <t>R_CAN</t>
  </si>
  <si>
    <t>Y_CAN</t>
  </si>
  <si>
    <t>G_CON</t>
  </si>
  <si>
    <t>BYBFLOAT</t>
  </si>
  <si>
    <t>G_FLOAT</t>
  </si>
  <si>
    <t>MB</t>
  </si>
  <si>
    <t>R_FLOAT</t>
  </si>
  <si>
    <t>RW_FLOAT</t>
  </si>
  <si>
    <t>YBYFLOAT</t>
  </si>
  <si>
    <t>YB_CARD</t>
  </si>
  <si>
    <t>YB_FLOAT</t>
  </si>
  <si>
    <t>GRGfloat</t>
  </si>
  <si>
    <t>BY_CARD</t>
  </si>
  <si>
    <t>BYB_CARD</t>
  </si>
  <si>
    <t>MB_Mono</t>
  </si>
  <si>
    <t>Y_pillar</t>
  </si>
  <si>
    <t xml:space="preserve">UPDATED </t>
  </si>
  <si>
    <t>Degrees Decimal</t>
  </si>
  <si>
    <t>LAND</t>
  </si>
  <si>
    <t xml:space="preserve"> N13916</t>
  </si>
  <si>
    <t xml:space="preserve"> N08059</t>
  </si>
  <si>
    <t xml:space="preserve"> N13917</t>
  </si>
  <si>
    <t xml:space="preserve"> N06863</t>
  </si>
  <si>
    <t xml:space="preserve"> N06213</t>
  </si>
  <si>
    <t xml:space="preserve"> N12549</t>
  </si>
  <si>
    <t xml:space="preserve"> N16790</t>
  </si>
  <si>
    <t xml:space="preserve"> N13918</t>
  </si>
  <si>
    <t xml:space="preserve"> N13919</t>
  </si>
  <si>
    <t xml:space="preserve"> N08642</t>
  </si>
  <si>
    <t xml:space="preserve"> N06372</t>
  </si>
  <si>
    <t xml:space="preserve"> N12799</t>
  </si>
  <si>
    <t xml:space="preserve"> N13920</t>
  </si>
  <si>
    <t xml:space="preserve"> N13915</t>
  </si>
  <si>
    <t xml:space="preserve"> N15047</t>
  </si>
  <si>
    <t xml:space="preserve"> N17317</t>
  </si>
  <si>
    <t xml:space="preserve"> N13678</t>
  </si>
  <si>
    <t xml:space="preserve"> N13914</t>
  </si>
  <si>
    <t xml:space="preserve"> N17269</t>
  </si>
  <si>
    <t xml:space="preserve"> N06764</t>
  </si>
  <si>
    <t xml:space="preserve"> N13677</t>
  </si>
  <si>
    <t xml:space="preserve"> N06836</t>
  </si>
  <si>
    <t xml:space="preserve"> N07219</t>
  </si>
  <si>
    <t xml:space="preserve"> N06284</t>
  </si>
  <si>
    <t xml:space="preserve"> N06186</t>
  </si>
  <si>
    <t xml:space="preserve"> N13202</t>
  </si>
  <si>
    <t xml:space="preserve"> N13679</t>
  </si>
  <si>
    <t xml:space="preserve"> N13676</t>
  </si>
  <si>
    <t xml:space="preserve"> N06189</t>
  </si>
  <si>
    <t xml:space="preserve"> N13913</t>
  </si>
  <si>
    <t xml:space="preserve"> N07340</t>
  </si>
  <si>
    <t xml:space="preserve"> N13912</t>
  </si>
  <si>
    <t xml:space="preserve"> N07267</t>
  </si>
  <si>
    <t xml:space="preserve"> N15679</t>
  </si>
  <si>
    <t xml:space="preserve"> N17180</t>
  </si>
  <si>
    <t xml:space="preserve"> N06188</t>
  </si>
  <si>
    <t xml:space="preserve"> N06194</t>
  </si>
  <si>
    <t xml:space="preserve"> N13203</t>
  </si>
  <si>
    <t xml:space="preserve"> N13680</t>
  </si>
  <si>
    <t xml:space="preserve"> N06243</t>
  </si>
  <si>
    <t xml:space="preserve"> N06190</t>
  </si>
  <si>
    <t xml:space="preserve"> N06275</t>
  </si>
  <si>
    <t xml:space="preserve"> N06185</t>
  </si>
  <si>
    <t xml:space="preserve"> N09983</t>
  </si>
  <si>
    <t xml:space="preserve"> N06841</t>
  </si>
  <si>
    <t xml:space="preserve"> N15079</t>
  </si>
  <si>
    <t>N Number</t>
  </si>
  <si>
    <t>Trinity House</t>
  </si>
  <si>
    <t>EAST 2</t>
  </si>
  <si>
    <t>53° 40.100' N</t>
  </si>
  <si>
    <t>0° 20.100' E</t>
  </si>
  <si>
    <t>53° 42.534' N</t>
  </si>
  <si>
    <t>No. 32C Light Buoy</t>
  </si>
  <si>
    <t>0° 26.294' W</t>
  </si>
  <si>
    <t>53° 42.271' N</t>
  </si>
  <si>
    <t>0° 24.383' W</t>
  </si>
  <si>
    <t>53° 33.417' N</t>
  </si>
  <si>
    <t>0° 14.148' E</t>
  </si>
  <si>
    <t>0° 31.489'W</t>
  </si>
  <si>
    <t>0° 31.465'W</t>
  </si>
  <si>
    <t>0° 31.423'W</t>
  </si>
  <si>
    <t>0° 31.353.W</t>
  </si>
  <si>
    <t>53° 40.771'N</t>
  </si>
  <si>
    <t>53° 40.780'N</t>
  </si>
  <si>
    <t>53° 40.762'N</t>
  </si>
  <si>
    <t>53° 40.724'N</t>
  </si>
  <si>
    <t>R_PELLET</t>
  </si>
  <si>
    <t>South Ferriby Approach  3</t>
  </si>
  <si>
    <t>South Ferriby Approach  2</t>
  </si>
  <si>
    <t>South Ferriby Approach  1</t>
  </si>
  <si>
    <t>South Ferriby Approach  4</t>
  </si>
  <si>
    <t>53° 33.358' N</t>
  </si>
  <si>
    <t>0° 12.860' E</t>
  </si>
  <si>
    <t>No. 34 Light Buoy</t>
  </si>
  <si>
    <t>53° 42.023' N</t>
  </si>
  <si>
    <t>0° 41.459' W</t>
  </si>
  <si>
    <t>53° 43.493' N</t>
  </si>
  <si>
    <t>0° 21.895' W</t>
  </si>
  <si>
    <t>53° 43.629' N</t>
  </si>
  <si>
    <t>0° 16.621' W</t>
  </si>
  <si>
    <t>Lower Whitton Light Float</t>
  </si>
  <si>
    <t>53° 40.870' N</t>
  </si>
  <si>
    <t>0° 30.255' W</t>
  </si>
  <si>
    <t>53° 40.878' N</t>
  </si>
  <si>
    <t>0° 31.721' W</t>
  </si>
  <si>
    <t>53° 40.822' N</t>
  </si>
  <si>
    <t>0° 30.991' W</t>
  </si>
  <si>
    <t>FI(2+1)G.6s</t>
  </si>
  <si>
    <t>53° 41.950' N</t>
  </si>
  <si>
    <t>0° 28.695' W</t>
  </si>
  <si>
    <t>0° 40.221' W</t>
  </si>
  <si>
    <t>53° 42.167' N</t>
  </si>
  <si>
    <t>HUMBER</t>
  </si>
  <si>
    <t>53° 43.181' N</t>
  </si>
  <si>
    <t>0° 19.492' W</t>
  </si>
  <si>
    <t>53° 42.749' N</t>
  </si>
  <si>
    <t>0° 38.295' W</t>
  </si>
  <si>
    <t>53° 42.854' N</t>
  </si>
  <si>
    <t>0° 34.734' W</t>
  </si>
  <si>
    <t>53° 43.022' N</t>
  </si>
  <si>
    <t>0° 35.330' W</t>
  </si>
  <si>
    <t>53° 43.031' N</t>
  </si>
  <si>
    <t>0° 37.258' W</t>
  </si>
  <si>
    <t>53° 42.550' N</t>
  </si>
  <si>
    <t>0° 34.555' W</t>
  </si>
  <si>
    <t>53° 43.066' N</t>
  </si>
  <si>
    <t>0° 36.268' W</t>
  </si>
  <si>
    <t>53° 42.197' N</t>
  </si>
  <si>
    <t>0° 33.876' W</t>
  </si>
  <si>
    <t>53° 42.800' N</t>
  </si>
  <si>
    <t>0° 22.712' W</t>
  </si>
  <si>
    <t>53° 41.316' N</t>
  </si>
  <si>
    <t>0° 32.554' W</t>
  </si>
  <si>
    <t>53° 41.583' N</t>
  </si>
  <si>
    <t>0° 33.428' W</t>
  </si>
  <si>
    <t>53° 43.595' N</t>
  </si>
  <si>
    <t>0° 18.248' W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</si>
</sst>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"/>
    <numFmt numFmtId="170" formatCode="0.0000000"/>
    <numFmt numFmtId="171" formatCode="0.00000"/>
    <numFmt numFmtId="172" formatCode="0.0000"/>
    <numFmt numFmtId="173" formatCode="0.0"/>
    <numFmt numFmtId="174" formatCode="0.00000000"/>
    <numFmt numFmtId="175" formatCode="0.000000000"/>
    <numFmt numFmtId="176" formatCode="0.0000000000"/>
    <numFmt numFmtId="177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1" fontId="2" fillId="35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6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6" fillId="35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left"/>
    </xf>
    <xf numFmtId="14" fontId="5" fillId="36" borderId="11" xfId="0" applyNumberFormat="1" applyFont="1" applyFill="1" applyBorder="1" applyAlignment="1">
      <alignment horizontal="left"/>
    </xf>
    <xf numFmtId="172" fontId="4" fillId="33" borderId="10" xfId="0" applyNumberFormat="1" applyFont="1" applyFill="1" applyBorder="1" applyAlignment="1">
      <alignment horizontal="center"/>
    </xf>
    <xf numFmtId="172" fontId="2" fillId="35" borderId="12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172" fontId="26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6" fillId="0" borderId="0" xfId="0" applyNumberFormat="1" applyFont="1" applyAlignment="1">
      <alignment/>
    </xf>
    <xf numFmtId="0" fontId="3" fillId="34" borderId="11" xfId="0" applyFont="1" applyFill="1" applyBorder="1" applyAlignment="1">
      <alignment/>
    </xf>
    <xf numFmtId="1" fontId="3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3" fillId="34" borderId="10" xfId="0" applyNumberFormat="1" applyFont="1" applyFill="1" applyBorder="1" applyAlignment="1">
      <alignment horizontal="center"/>
    </xf>
    <xf numFmtId="176" fontId="3" fillId="36" borderId="10" xfId="0" applyNumberFormat="1" applyFont="1" applyFill="1" applyBorder="1" applyAlignment="1">
      <alignment horizontal="center"/>
    </xf>
    <xf numFmtId="176" fontId="3" fillId="34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2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4" fontId="4" fillId="34" borderId="10" xfId="0" applyNumberFormat="1" applyFont="1" applyFill="1" applyBorder="1" applyAlignment="1">
      <alignment horizontal="left"/>
    </xf>
    <xf numFmtId="1" fontId="3" fillId="34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tabSelected="1" zoomScale="110" zoomScaleNormal="110" workbookViewId="0" topLeftCell="A1">
      <selection activeCell="B117" sqref="B117"/>
    </sheetView>
  </sheetViews>
  <sheetFormatPr defaultColWidth="9.140625" defaultRowHeight="15"/>
  <cols>
    <col min="1" max="1" width="28.57421875" style="0" customWidth="1"/>
    <col min="2" max="2" width="14.421875" style="41" customWidth="1"/>
    <col min="3" max="3" width="13.421875" style="41" customWidth="1"/>
    <col min="4" max="4" width="13.421875" style="0" customWidth="1"/>
    <col min="5" max="5" width="15.57421875" style="0" customWidth="1"/>
    <col min="6" max="6" width="29.57421875" style="0" customWidth="1"/>
    <col min="7" max="7" width="19.57421875" style="0" customWidth="1"/>
    <col min="8" max="8" width="13.421875" style="0" customWidth="1"/>
    <col min="9" max="9" width="14.421875" style="66" customWidth="1"/>
    <col min="10" max="10" width="15.421875" style="66" customWidth="1"/>
    <col min="11" max="11" width="15.421875" style="39" customWidth="1"/>
    <col min="13" max="13" width="24.57421875" style="0" customWidth="1"/>
    <col min="14" max="15" width="8.57421875" style="55" customWidth="1"/>
    <col min="24" max="24" width="21.00390625" style="0" customWidth="1"/>
  </cols>
  <sheetData>
    <row r="1" spans="1:11" ht="15">
      <c r="A1" s="30" t="s">
        <v>431</v>
      </c>
      <c r="B1" s="74" t="s">
        <v>353</v>
      </c>
      <c r="C1" s="75"/>
      <c r="D1" s="76" t="s">
        <v>354</v>
      </c>
      <c r="E1" s="77"/>
      <c r="F1" s="15"/>
      <c r="G1" s="15"/>
      <c r="H1" s="15"/>
      <c r="I1" s="78" t="s">
        <v>354</v>
      </c>
      <c r="J1" s="79"/>
      <c r="K1" s="40" t="s">
        <v>481</v>
      </c>
    </row>
    <row r="2" spans="1:11" ht="15">
      <c r="A2" s="70">
        <v>45338</v>
      </c>
      <c r="B2" s="28" t="s">
        <v>1</v>
      </c>
      <c r="C2" s="23" t="s">
        <v>2</v>
      </c>
      <c r="D2" s="24" t="s">
        <v>3</v>
      </c>
      <c r="E2" s="25" t="s">
        <v>4</v>
      </c>
      <c r="F2" s="25" t="s">
        <v>398</v>
      </c>
      <c r="G2" s="25" t="s">
        <v>399</v>
      </c>
      <c r="H2" s="25" t="s">
        <v>412</v>
      </c>
      <c r="I2" s="56" t="s">
        <v>3</v>
      </c>
      <c r="J2" s="56" t="s">
        <v>4</v>
      </c>
      <c r="K2" s="31" t="s">
        <v>480</v>
      </c>
    </row>
    <row r="3" spans="1:11" ht="15">
      <c r="A3" s="29" t="s">
        <v>0</v>
      </c>
      <c r="B3" s="16"/>
      <c r="C3" s="16"/>
      <c r="D3" s="26" t="s">
        <v>401</v>
      </c>
      <c r="E3" s="26" t="s">
        <v>401</v>
      </c>
      <c r="F3" s="17"/>
      <c r="G3" s="17"/>
      <c r="H3" s="17"/>
      <c r="I3" s="57" t="s">
        <v>432</v>
      </c>
      <c r="J3" s="57" t="s">
        <v>432</v>
      </c>
      <c r="K3" s="32"/>
    </row>
    <row r="4" spans="1:11" ht="15">
      <c r="A4" s="1" t="s">
        <v>5</v>
      </c>
      <c r="B4" s="10">
        <v>547182</v>
      </c>
      <c r="C4" s="10">
        <v>407882</v>
      </c>
      <c r="D4" s="2" t="s">
        <v>137</v>
      </c>
      <c r="E4" s="3" t="s">
        <v>306</v>
      </c>
      <c r="F4" s="3" t="s">
        <v>357</v>
      </c>
      <c r="G4" s="3"/>
      <c r="H4" s="3" t="s">
        <v>413</v>
      </c>
      <c r="I4" s="58">
        <f>IF(D4="","",IF(RIGHT(D4,1)="N",LEFT(D4,2)+MID(D4,5,6)/60,-LEFT(D4,4)-MID(D4,6,5)/60))</f>
        <v>53.54696666666667</v>
      </c>
      <c r="J4" s="58">
        <f>IF(E4="","",IF(RIGHT(E4,1)="W",-LEFT(E4,1)-MID(E4,4,6)/60,LEFT(E4,1)+MID(E4,4,6)/60))</f>
        <v>0.21993333333333334</v>
      </c>
      <c r="K4" s="33" t="s">
        <v>434</v>
      </c>
    </row>
    <row r="5" spans="1:11" ht="15">
      <c r="A5" s="4" t="s">
        <v>6</v>
      </c>
      <c r="B5" s="19">
        <v>544927</v>
      </c>
      <c r="C5" s="19">
        <v>407534</v>
      </c>
      <c r="D5" s="20" t="s">
        <v>138</v>
      </c>
      <c r="E5" s="6" t="s">
        <v>307</v>
      </c>
      <c r="F5" s="6" t="s">
        <v>358</v>
      </c>
      <c r="G5" s="6"/>
      <c r="H5" s="6" t="s">
        <v>413</v>
      </c>
      <c r="I5" s="59">
        <f aca="true" t="shared" si="0" ref="I5:I11">IF(D5="","",IF(RIGHT(D5,1)="N",LEFT(D5,2)+MID(D5,5,6)/60,-LEFT(D5,4)-MID(D5,6,5)/60))</f>
        <v>53.544466666666665</v>
      </c>
      <c r="J5" s="59">
        <f aca="true" t="shared" si="1" ref="J5:J11">IF(E5="","",IF(RIGHT(E5,1)="W",-LEFT(E5,1)-MID(E5,4,6)/60,LEFT(E5,1)+MID(E5,4,6)/60))</f>
        <v>0.1857666666666667</v>
      </c>
      <c r="K5" s="34" t="s">
        <v>436</v>
      </c>
    </row>
    <row r="6" spans="1:11" ht="15">
      <c r="A6" s="5" t="s">
        <v>7</v>
      </c>
      <c r="B6" s="10">
        <v>538865</v>
      </c>
      <c r="C6" s="10">
        <v>408965</v>
      </c>
      <c r="D6" s="2" t="s">
        <v>139</v>
      </c>
      <c r="E6" s="3" t="s">
        <v>308</v>
      </c>
      <c r="F6" s="3" t="s">
        <v>384</v>
      </c>
      <c r="G6" s="3"/>
      <c r="H6" s="3" t="s">
        <v>414</v>
      </c>
      <c r="I6" s="58">
        <f t="shared" si="0"/>
        <v>53.55896666666666</v>
      </c>
      <c r="J6" s="58">
        <f t="shared" si="1"/>
        <v>0.09496666666666667</v>
      </c>
      <c r="K6" s="33" t="s">
        <v>438</v>
      </c>
    </row>
    <row r="7" spans="1:11" ht="15">
      <c r="A7" s="4" t="s">
        <v>8</v>
      </c>
      <c r="B7" s="19">
        <v>536595</v>
      </c>
      <c r="C7" s="19">
        <v>410599</v>
      </c>
      <c r="D7" s="20" t="s">
        <v>140</v>
      </c>
      <c r="E7" s="6" t="s">
        <v>309</v>
      </c>
      <c r="F7" s="6" t="s">
        <v>383</v>
      </c>
      <c r="G7" s="6"/>
      <c r="H7" s="6" t="s">
        <v>415</v>
      </c>
      <c r="I7" s="59">
        <f t="shared" si="0"/>
        <v>53.57423333333333</v>
      </c>
      <c r="J7" s="59">
        <f t="shared" si="1"/>
        <v>0.06143333333333333</v>
      </c>
      <c r="K7" s="34" t="s">
        <v>439</v>
      </c>
    </row>
    <row r="8" spans="1:11" ht="15">
      <c r="A8" s="1" t="s">
        <v>9</v>
      </c>
      <c r="B8" s="10">
        <v>543268</v>
      </c>
      <c r="C8" s="10">
        <v>407594</v>
      </c>
      <c r="D8" s="2" t="s">
        <v>141</v>
      </c>
      <c r="E8" s="3" t="s">
        <v>310</v>
      </c>
      <c r="F8" s="3" t="s">
        <v>358</v>
      </c>
      <c r="G8" s="3"/>
      <c r="H8" s="3" t="s">
        <v>413</v>
      </c>
      <c r="I8" s="58">
        <f t="shared" si="0"/>
        <v>53.54546666666667</v>
      </c>
      <c r="J8" s="58">
        <f t="shared" si="1"/>
        <v>0.16076666666666667</v>
      </c>
      <c r="K8" s="33" t="s">
        <v>441</v>
      </c>
    </row>
    <row r="9" spans="1:11" ht="15">
      <c r="A9" s="4" t="s">
        <v>10</v>
      </c>
      <c r="B9" s="19">
        <v>548097</v>
      </c>
      <c r="C9" s="19">
        <v>409343</v>
      </c>
      <c r="D9" s="6" t="s">
        <v>142</v>
      </c>
      <c r="E9" s="6" t="s">
        <v>311</v>
      </c>
      <c r="F9" s="6" t="s">
        <v>386</v>
      </c>
      <c r="G9" s="6"/>
      <c r="H9" s="6" t="s">
        <v>416</v>
      </c>
      <c r="I9" s="59">
        <f t="shared" si="0"/>
        <v>53.55983333333333</v>
      </c>
      <c r="J9" s="59">
        <f t="shared" si="1"/>
        <v>0.23441666666666666</v>
      </c>
      <c r="K9" s="34"/>
    </row>
    <row r="10" spans="1:11" ht="15">
      <c r="A10" s="1" t="s">
        <v>11</v>
      </c>
      <c r="B10" s="10">
        <v>540441</v>
      </c>
      <c r="C10" s="10">
        <v>409012</v>
      </c>
      <c r="D10" s="2" t="s">
        <v>139</v>
      </c>
      <c r="E10" s="3" t="s">
        <v>312</v>
      </c>
      <c r="F10" s="3" t="s">
        <v>358</v>
      </c>
      <c r="G10" s="3"/>
      <c r="H10" s="3" t="s">
        <v>413</v>
      </c>
      <c r="I10" s="58">
        <f t="shared" si="0"/>
        <v>53.55896666666666</v>
      </c>
      <c r="J10" s="58">
        <f t="shared" si="1"/>
        <v>0.11876666666666667</v>
      </c>
      <c r="K10" s="33" t="s">
        <v>442</v>
      </c>
    </row>
    <row r="11" spans="1:11" ht="15">
      <c r="A11" s="7" t="s">
        <v>482</v>
      </c>
      <c r="B11" s="9">
        <v>554362.21</v>
      </c>
      <c r="C11" s="9">
        <v>421624.81</v>
      </c>
      <c r="D11" s="13" t="s">
        <v>483</v>
      </c>
      <c r="E11" s="14" t="s">
        <v>484</v>
      </c>
      <c r="F11" s="14" t="s">
        <v>359</v>
      </c>
      <c r="G11" s="14"/>
      <c r="H11" s="14" t="s">
        <v>428</v>
      </c>
      <c r="I11" s="60">
        <f t="shared" si="0"/>
        <v>53.66833333333334</v>
      </c>
      <c r="J11" s="60">
        <f t="shared" si="1"/>
        <v>0.335</v>
      </c>
      <c r="K11" s="35"/>
    </row>
    <row r="12" spans="1:11" ht="15">
      <c r="A12" s="8" t="s">
        <v>12</v>
      </c>
      <c r="B12" s="46">
        <v>521565</v>
      </c>
      <c r="C12" s="46">
        <v>418051</v>
      </c>
      <c r="D12" s="47" t="s">
        <v>143</v>
      </c>
      <c r="E12" s="27" t="s">
        <v>247</v>
      </c>
      <c r="F12" s="27" t="s">
        <v>370</v>
      </c>
      <c r="G12" s="27"/>
      <c r="H12" s="27" t="s">
        <v>417</v>
      </c>
      <c r="I12" s="61">
        <f aca="true" t="shared" si="2" ref="I12:I43">IF(D12="","",IF(RIGHT(D12,1)="N",LEFT(D12,2)+MID(D12,5,6)/60,-LEFT(D12,4)-MID(D12,6,5)/60))</f>
        <v>53.644866666666665</v>
      </c>
      <c r="J12" s="61">
        <f aca="true" t="shared" si="3" ref="J12:J43">IF(E12="","",IF(RIGHT(E12,1)="W",-LEFT(E12,1)-MID(E12,4,6)/60,LEFT(E12,1)+MID(E12,4,6)/60))</f>
        <v>-0.1625</v>
      </c>
      <c r="K12" s="37" t="s">
        <v>444</v>
      </c>
    </row>
    <row r="13" spans="1:11" ht="15">
      <c r="A13" s="7" t="s">
        <v>13</v>
      </c>
      <c r="B13" s="9">
        <v>521379</v>
      </c>
      <c r="C13" s="9">
        <v>417728</v>
      </c>
      <c r="D13" s="13" t="s">
        <v>144</v>
      </c>
      <c r="E13" s="14" t="s">
        <v>248</v>
      </c>
      <c r="F13" s="14" t="s">
        <v>373</v>
      </c>
      <c r="G13" s="14"/>
      <c r="H13" s="14" t="s">
        <v>415</v>
      </c>
      <c r="I13" s="60">
        <f t="shared" si="2"/>
        <v>53.642</v>
      </c>
      <c r="J13" s="60">
        <f t="shared" si="3"/>
        <v>-0.16546666666666668</v>
      </c>
      <c r="K13" s="35" t="s">
        <v>444</v>
      </c>
    </row>
    <row r="14" spans="1:11" ht="15">
      <c r="A14" s="8" t="s">
        <v>14</v>
      </c>
      <c r="B14" s="46">
        <v>520113</v>
      </c>
      <c r="C14" s="46">
        <v>418973</v>
      </c>
      <c r="D14" s="47" t="s">
        <v>145</v>
      </c>
      <c r="E14" s="27" t="s">
        <v>249</v>
      </c>
      <c r="F14" s="27" t="s">
        <v>364</v>
      </c>
      <c r="G14" s="27"/>
      <c r="H14" s="27" t="s">
        <v>417</v>
      </c>
      <c r="I14" s="61">
        <f t="shared" si="2"/>
        <v>53.6535</v>
      </c>
      <c r="J14" s="61">
        <f t="shared" si="3"/>
        <v>-0.18411666666666668</v>
      </c>
      <c r="K14" s="37" t="s">
        <v>444</v>
      </c>
    </row>
    <row r="15" spans="1:11" ht="15">
      <c r="A15" s="7" t="s">
        <v>15</v>
      </c>
      <c r="B15" s="9">
        <v>519805</v>
      </c>
      <c r="C15" s="9">
        <v>418771</v>
      </c>
      <c r="D15" s="13" t="s">
        <v>146</v>
      </c>
      <c r="E15" s="14" t="s">
        <v>250</v>
      </c>
      <c r="F15" s="14" t="s">
        <v>372</v>
      </c>
      <c r="G15" s="14"/>
      <c r="H15" s="14" t="s">
        <v>415</v>
      </c>
      <c r="I15" s="60">
        <f t="shared" si="2"/>
        <v>53.65175</v>
      </c>
      <c r="J15" s="60">
        <f t="shared" si="3"/>
        <v>-0.18883333333333333</v>
      </c>
      <c r="K15" s="35" t="s">
        <v>444</v>
      </c>
    </row>
    <row r="16" spans="1:11" ht="15">
      <c r="A16" s="8" t="s">
        <v>16</v>
      </c>
      <c r="B16" s="46">
        <v>519259</v>
      </c>
      <c r="C16" s="46">
        <v>420611</v>
      </c>
      <c r="D16" s="47" t="s">
        <v>147</v>
      </c>
      <c r="E16" s="27" t="s">
        <v>251</v>
      </c>
      <c r="F16" s="27" t="s">
        <v>370</v>
      </c>
      <c r="G16" s="27"/>
      <c r="H16" s="27" t="s">
        <v>417</v>
      </c>
      <c r="I16" s="61">
        <f t="shared" si="2"/>
        <v>53.6684</v>
      </c>
      <c r="J16" s="61">
        <f t="shared" si="3"/>
        <v>-0.19638333333333333</v>
      </c>
      <c r="K16" s="37" t="s">
        <v>444</v>
      </c>
    </row>
    <row r="17" spans="1:11" ht="15">
      <c r="A17" s="7" t="s">
        <v>17</v>
      </c>
      <c r="B17" s="9">
        <v>519038</v>
      </c>
      <c r="C17" s="9">
        <v>420455</v>
      </c>
      <c r="D17" s="13" t="s">
        <v>148</v>
      </c>
      <c r="E17" s="14" t="s">
        <v>252</v>
      </c>
      <c r="F17" s="14" t="s">
        <v>373</v>
      </c>
      <c r="G17" s="14"/>
      <c r="H17" s="14" t="s">
        <v>415</v>
      </c>
      <c r="I17" s="60">
        <f t="shared" si="2"/>
        <v>53.66705</v>
      </c>
      <c r="J17" s="60">
        <f t="shared" si="3"/>
        <v>-0.1998</v>
      </c>
      <c r="K17" s="35" t="s">
        <v>444</v>
      </c>
    </row>
    <row r="18" spans="1:11" ht="15">
      <c r="A18" s="8" t="s">
        <v>18</v>
      </c>
      <c r="B18" s="46">
        <v>518761</v>
      </c>
      <c r="C18" s="46">
        <v>421763</v>
      </c>
      <c r="D18" s="47" t="s">
        <v>149</v>
      </c>
      <c r="E18" s="27" t="s">
        <v>253</v>
      </c>
      <c r="F18" s="27" t="s">
        <v>364</v>
      </c>
      <c r="G18" s="27"/>
      <c r="H18" s="27" t="s">
        <v>417</v>
      </c>
      <c r="I18" s="61">
        <f t="shared" si="2"/>
        <v>53.678866666666664</v>
      </c>
      <c r="J18" s="61">
        <f t="shared" si="3"/>
        <v>-0.20350000000000001</v>
      </c>
      <c r="K18" s="37" t="s">
        <v>444</v>
      </c>
    </row>
    <row r="19" spans="1:11" ht="15">
      <c r="A19" s="7" t="s">
        <v>19</v>
      </c>
      <c r="B19" s="9">
        <v>518344</v>
      </c>
      <c r="C19" s="9">
        <v>421482</v>
      </c>
      <c r="D19" s="13" t="s">
        <v>150</v>
      </c>
      <c r="E19" s="14" t="s">
        <v>254</v>
      </c>
      <c r="F19" s="14" t="s">
        <v>372</v>
      </c>
      <c r="G19" s="14"/>
      <c r="H19" s="14" t="s">
        <v>415</v>
      </c>
      <c r="I19" s="60">
        <f t="shared" si="2"/>
        <v>53.676433333333335</v>
      </c>
      <c r="J19" s="60">
        <f t="shared" si="3"/>
        <v>-0.20991666666666667</v>
      </c>
      <c r="K19" s="35" t="s">
        <v>444</v>
      </c>
    </row>
    <row r="20" spans="1:11" ht="15">
      <c r="A20" s="8" t="s">
        <v>20</v>
      </c>
      <c r="B20" s="46">
        <v>518151</v>
      </c>
      <c r="C20" s="46">
        <v>422703</v>
      </c>
      <c r="D20" s="47" t="s">
        <v>151</v>
      </c>
      <c r="E20" s="27" t="s">
        <v>255</v>
      </c>
      <c r="F20" s="27" t="s">
        <v>370</v>
      </c>
      <c r="G20" s="27"/>
      <c r="H20" s="27" t="s">
        <v>417</v>
      </c>
      <c r="I20" s="61">
        <f t="shared" si="2"/>
        <v>53.68745</v>
      </c>
      <c r="J20" s="61">
        <f t="shared" si="3"/>
        <v>-0.21236666666666668</v>
      </c>
      <c r="K20" s="37" t="s">
        <v>444</v>
      </c>
    </row>
    <row r="21" spans="1:15" s="18" customFormat="1" ht="15">
      <c r="A21" s="7" t="s">
        <v>21</v>
      </c>
      <c r="B21" s="9">
        <v>538640</v>
      </c>
      <c r="C21" s="9">
        <v>410835</v>
      </c>
      <c r="D21" s="13" t="s">
        <v>152</v>
      </c>
      <c r="E21" s="14" t="s">
        <v>313</v>
      </c>
      <c r="F21" s="14" t="s">
        <v>521</v>
      </c>
      <c r="G21" s="14"/>
      <c r="H21" s="14" t="s">
        <v>426</v>
      </c>
      <c r="I21" s="60">
        <f t="shared" si="2"/>
        <v>53.57581666666667</v>
      </c>
      <c r="J21" s="60">
        <f t="shared" si="3"/>
        <v>0.09241666666666666</v>
      </c>
      <c r="K21" s="35" t="s">
        <v>445</v>
      </c>
      <c r="N21" s="67"/>
      <c r="O21" s="67"/>
    </row>
    <row r="22" spans="1:11" ht="15">
      <c r="A22" s="8" t="s">
        <v>22</v>
      </c>
      <c r="B22" s="46">
        <v>540100</v>
      </c>
      <c r="C22" s="46">
        <v>408260</v>
      </c>
      <c r="D22" s="47" t="s">
        <v>153</v>
      </c>
      <c r="E22" s="27" t="s">
        <v>314</v>
      </c>
      <c r="F22" s="27" t="s">
        <v>360</v>
      </c>
      <c r="G22" s="27"/>
      <c r="H22" s="27" t="s">
        <v>415</v>
      </c>
      <c r="I22" s="61">
        <f t="shared" si="2"/>
        <v>53.5523</v>
      </c>
      <c r="J22" s="61">
        <f t="shared" si="3"/>
        <v>0.11328333333333333</v>
      </c>
      <c r="K22" s="37" t="s">
        <v>446</v>
      </c>
    </row>
    <row r="23" spans="1:11" ht="15">
      <c r="A23" s="7" t="s">
        <v>23</v>
      </c>
      <c r="B23" s="9">
        <v>552867.35</v>
      </c>
      <c r="C23" s="9">
        <v>406354.68</v>
      </c>
      <c r="D23" s="13" t="s">
        <v>154</v>
      </c>
      <c r="E23" s="14" t="s">
        <v>315</v>
      </c>
      <c r="F23" s="14" t="s">
        <v>361</v>
      </c>
      <c r="G23" s="14"/>
      <c r="H23" s="14" t="s">
        <v>430</v>
      </c>
      <c r="I23" s="60">
        <f t="shared" si="2"/>
        <v>53.53163333333333</v>
      </c>
      <c r="J23" s="60">
        <f t="shared" si="3"/>
        <v>0.30491666666666667</v>
      </c>
      <c r="K23" s="35" t="s">
        <v>447</v>
      </c>
    </row>
    <row r="24" spans="1:11" ht="15">
      <c r="A24" s="8" t="s">
        <v>526</v>
      </c>
      <c r="B24" s="46">
        <v>555703.14</v>
      </c>
      <c r="C24" s="46">
        <v>419070.82</v>
      </c>
      <c r="D24" s="47" t="s">
        <v>155</v>
      </c>
      <c r="E24" s="27" t="s">
        <v>316</v>
      </c>
      <c r="F24" s="27" t="s">
        <v>407</v>
      </c>
      <c r="G24" s="27"/>
      <c r="H24" s="27" t="s">
        <v>417</v>
      </c>
      <c r="I24" s="61">
        <f t="shared" si="2"/>
        <v>53.645</v>
      </c>
      <c r="J24" s="61">
        <f t="shared" si="3"/>
        <v>0.354</v>
      </c>
      <c r="K24" s="37" t="s">
        <v>450</v>
      </c>
    </row>
    <row r="25" spans="1:11" ht="15">
      <c r="A25" s="7" t="s">
        <v>24</v>
      </c>
      <c r="B25" s="9">
        <v>551970.15</v>
      </c>
      <c r="C25" s="9">
        <v>405099.07</v>
      </c>
      <c r="D25" s="13" t="s">
        <v>156</v>
      </c>
      <c r="E25" s="14" t="s">
        <v>317</v>
      </c>
      <c r="F25" s="14" t="s">
        <v>358</v>
      </c>
      <c r="G25" s="14"/>
      <c r="H25" s="14" t="s">
        <v>413</v>
      </c>
      <c r="I25" s="60">
        <f t="shared" si="2"/>
        <v>53.52061666666667</v>
      </c>
      <c r="J25" s="60">
        <f t="shared" si="3"/>
        <v>0.29078333333333334</v>
      </c>
      <c r="K25" s="35" t="s">
        <v>451</v>
      </c>
    </row>
    <row r="26" spans="1:11" ht="15">
      <c r="A26" s="8" t="s">
        <v>25</v>
      </c>
      <c r="B26" s="46">
        <v>552818.17</v>
      </c>
      <c r="C26" s="46">
        <v>407874.83</v>
      </c>
      <c r="D26" s="47" t="s">
        <v>157</v>
      </c>
      <c r="E26" s="27" t="s">
        <v>315</v>
      </c>
      <c r="F26" s="27" t="s">
        <v>358</v>
      </c>
      <c r="G26" s="27"/>
      <c r="H26" s="27" t="s">
        <v>413</v>
      </c>
      <c r="I26" s="61">
        <f t="shared" si="2"/>
        <v>53.5453</v>
      </c>
      <c r="J26" s="61">
        <f t="shared" si="3"/>
        <v>0.30491666666666667</v>
      </c>
      <c r="K26" s="37" t="s">
        <v>452</v>
      </c>
    </row>
    <row r="27" spans="1:11" ht="15">
      <c r="A27" s="7" t="s">
        <v>26</v>
      </c>
      <c r="B27" s="9">
        <v>520898</v>
      </c>
      <c r="C27" s="9">
        <v>416161</v>
      </c>
      <c r="D27" s="13" t="s">
        <v>158</v>
      </c>
      <c r="E27" s="14" t="s">
        <v>402</v>
      </c>
      <c r="F27" s="14" t="s">
        <v>392</v>
      </c>
      <c r="G27" s="14"/>
      <c r="H27" s="14" t="s">
        <v>420</v>
      </c>
      <c r="I27" s="60">
        <f t="shared" si="2"/>
        <v>53.62805</v>
      </c>
      <c r="J27" s="60">
        <f t="shared" si="3"/>
        <v>-0.17333333333333334</v>
      </c>
      <c r="K27" s="35" t="s">
        <v>452</v>
      </c>
    </row>
    <row r="28" spans="1:11" ht="15">
      <c r="A28" s="8" t="s">
        <v>27</v>
      </c>
      <c r="B28" s="46">
        <v>521620</v>
      </c>
      <c r="C28" s="46">
        <v>416035</v>
      </c>
      <c r="D28" s="47" t="s">
        <v>159</v>
      </c>
      <c r="E28" s="27" t="s">
        <v>256</v>
      </c>
      <c r="F28" s="27" t="s">
        <v>392</v>
      </c>
      <c r="G28" s="27"/>
      <c r="H28" s="27" t="s">
        <v>420</v>
      </c>
      <c r="I28" s="61">
        <f t="shared" si="2"/>
        <v>53.62675</v>
      </c>
      <c r="J28" s="61">
        <f t="shared" si="3"/>
        <v>-0.16246666666666665</v>
      </c>
      <c r="K28" s="37" t="s">
        <v>452</v>
      </c>
    </row>
    <row r="29" spans="1:11" ht="15">
      <c r="A29" s="7" t="s">
        <v>28</v>
      </c>
      <c r="B29" s="9">
        <v>522027</v>
      </c>
      <c r="C29" s="9">
        <v>416090</v>
      </c>
      <c r="D29" s="13" t="s">
        <v>160</v>
      </c>
      <c r="E29" s="14" t="s">
        <v>257</v>
      </c>
      <c r="F29" s="14" t="s">
        <v>392</v>
      </c>
      <c r="G29" s="14"/>
      <c r="H29" s="14" t="s">
        <v>420</v>
      </c>
      <c r="I29" s="60">
        <f t="shared" si="2"/>
        <v>53.62715</v>
      </c>
      <c r="J29" s="60">
        <f t="shared" si="3"/>
        <v>-0.15628333333333336</v>
      </c>
      <c r="K29" s="35" t="s">
        <v>452</v>
      </c>
    </row>
    <row r="30" spans="1:11" ht="15">
      <c r="A30" s="8" t="s">
        <v>29</v>
      </c>
      <c r="B30" s="46">
        <v>516721</v>
      </c>
      <c r="C30" s="46">
        <v>421247</v>
      </c>
      <c r="D30" s="47" t="s">
        <v>161</v>
      </c>
      <c r="E30" s="27" t="s">
        <v>258</v>
      </c>
      <c r="F30" s="27" t="s">
        <v>382</v>
      </c>
      <c r="G30" s="27"/>
      <c r="H30" s="27" t="s">
        <v>416</v>
      </c>
      <c r="I30" s="61">
        <f t="shared" si="2"/>
        <v>53.674683333333334</v>
      </c>
      <c r="J30" s="61">
        <f t="shared" si="3"/>
        <v>-0.23455</v>
      </c>
      <c r="K30" s="37" t="s">
        <v>448</v>
      </c>
    </row>
    <row r="31" spans="1:11" ht="15">
      <c r="A31" s="7" t="s">
        <v>30</v>
      </c>
      <c r="B31" s="9">
        <v>522273</v>
      </c>
      <c r="C31" s="9">
        <v>415288</v>
      </c>
      <c r="D31" s="13" t="s">
        <v>162</v>
      </c>
      <c r="E31" s="14" t="s">
        <v>259</v>
      </c>
      <c r="F31" s="14" t="s">
        <v>362</v>
      </c>
      <c r="G31" s="14"/>
      <c r="H31" s="14" t="s">
        <v>416</v>
      </c>
      <c r="I31" s="60">
        <f t="shared" si="2"/>
        <v>53.619883333333334</v>
      </c>
      <c r="J31" s="60">
        <f t="shared" si="3"/>
        <v>-0.15288333333333334</v>
      </c>
      <c r="K31" s="35" t="s">
        <v>453</v>
      </c>
    </row>
    <row r="32" spans="1:11" ht="15">
      <c r="A32" s="8" t="s">
        <v>31</v>
      </c>
      <c r="B32" s="46">
        <v>555781.56</v>
      </c>
      <c r="C32" s="46">
        <v>415398.8</v>
      </c>
      <c r="D32" s="47" t="s">
        <v>163</v>
      </c>
      <c r="E32" s="27" t="s">
        <v>318</v>
      </c>
      <c r="F32" s="27" t="s">
        <v>366</v>
      </c>
      <c r="G32" s="27"/>
      <c r="H32" s="27" t="s">
        <v>415</v>
      </c>
      <c r="I32" s="61">
        <f t="shared" si="2"/>
        <v>53.612</v>
      </c>
      <c r="J32" s="61">
        <f t="shared" si="3"/>
        <v>0.35335</v>
      </c>
      <c r="K32" s="37" t="s">
        <v>454</v>
      </c>
    </row>
    <row r="33" spans="1:11" ht="15">
      <c r="A33" s="7" t="s">
        <v>400</v>
      </c>
      <c r="B33" s="9">
        <v>507883</v>
      </c>
      <c r="C33" s="9">
        <v>424519</v>
      </c>
      <c r="D33" s="13" t="s">
        <v>164</v>
      </c>
      <c r="E33" s="14" t="s">
        <v>260</v>
      </c>
      <c r="F33" s="14" t="s">
        <v>392</v>
      </c>
      <c r="G33" s="14"/>
      <c r="H33" s="14" t="s">
        <v>415</v>
      </c>
      <c r="I33" s="60">
        <f t="shared" si="2"/>
        <v>53.705983333333336</v>
      </c>
      <c r="J33" s="60">
        <f t="shared" si="3"/>
        <v>-0.3671333333333333</v>
      </c>
      <c r="K33" s="35" t="s">
        <v>456</v>
      </c>
    </row>
    <row r="34" spans="1:11" ht="15">
      <c r="A34" s="8" t="s">
        <v>32</v>
      </c>
      <c r="B34" s="46">
        <v>522760</v>
      </c>
      <c r="C34" s="46">
        <v>415904</v>
      </c>
      <c r="D34" s="47" t="s">
        <v>165</v>
      </c>
      <c r="E34" s="27" t="s">
        <v>261</v>
      </c>
      <c r="F34" s="27" t="s">
        <v>363</v>
      </c>
      <c r="G34" s="27"/>
      <c r="H34" s="27" t="s">
        <v>421</v>
      </c>
      <c r="I34" s="61">
        <f t="shared" si="2"/>
        <v>53.62531666666667</v>
      </c>
      <c r="J34" s="61">
        <f t="shared" si="3"/>
        <v>-0.14528333333333335</v>
      </c>
      <c r="K34" s="37" t="s">
        <v>457</v>
      </c>
    </row>
    <row r="35" spans="1:11" ht="15">
      <c r="A35" s="7" t="s">
        <v>33</v>
      </c>
      <c r="B35" s="9">
        <v>521084</v>
      </c>
      <c r="C35" s="9">
        <v>417167</v>
      </c>
      <c r="D35" s="13" t="s">
        <v>166</v>
      </c>
      <c r="E35" s="14" t="s">
        <v>262</v>
      </c>
      <c r="F35" s="14" t="s">
        <v>364</v>
      </c>
      <c r="G35" s="14"/>
      <c r="H35" s="14" t="s">
        <v>417</v>
      </c>
      <c r="I35" s="60">
        <f t="shared" si="2"/>
        <v>53.63705</v>
      </c>
      <c r="J35" s="60">
        <f t="shared" si="3"/>
        <v>-0.17011666666666667</v>
      </c>
      <c r="K35" s="35" t="s">
        <v>457</v>
      </c>
    </row>
    <row r="36" spans="1:11" ht="15">
      <c r="A36" s="8" t="s">
        <v>34</v>
      </c>
      <c r="B36" s="46">
        <v>520312</v>
      </c>
      <c r="C36" s="46">
        <v>417770</v>
      </c>
      <c r="D36" s="47" t="s">
        <v>167</v>
      </c>
      <c r="E36" s="27" t="s">
        <v>263</v>
      </c>
      <c r="F36" s="27" t="s">
        <v>365</v>
      </c>
      <c r="G36" s="27"/>
      <c r="H36" s="27" t="s">
        <v>417</v>
      </c>
      <c r="I36" s="61">
        <f t="shared" si="2"/>
        <v>53.642633333333336</v>
      </c>
      <c r="J36" s="61">
        <f t="shared" si="3"/>
        <v>-0.18156666666666668</v>
      </c>
      <c r="K36" s="37" t="s">
        <v>457</v>
      </c>
    </row>
    <row r="37" spans="1:11" ht="15">
      <c r="A37" s="7" t="s">
        <v>35</v>
      </c>
      <c r="B37" s="9">
        <v>518085</v>
      </c>
      <c r="C37" s="9">
        <v>420290</v>
      </c>
      <c r="D37" s="13" t="s">
        <v>168</v>
      </c>
      <c r="E37" s="14" t="s">
        <v>264</v>
      </c>
      <c r="F37" s="14" t="s">
        <v>366</v>
      </c>
      <c r="G37" s="14"/>
      <c r="H37" s="14" t="s">
        <v>415</v>
      </c>
      <c r="I37" s="60">
        <f t="shared" si="2"/>
        <v>53.66578333333333</v>
      </c>
      <c r="J37" s="60">
        <f t="shared" si="3"/>
        <v>-0.21426666666666666</v>
      </c>
      <c r="K37" s="35" t="s">
        <v>457</v>
      </c>
    </row>
    <row r="38" spans="1:11" ht="15">
      <c r="A38" s="8" t="s">
        <v>36</v>
      </c>
      <c r="B38" s="46">
        <v>519827</v>
      </c>
      <c r="C38" s="46">
        <v>417718</v>
      </c>
      <c r="D38" s="47" t="s">
        <v>169</v>
      </c>
      <c r="E38" s="27" t="s">
        <v>265</v>
      </c>
      <c r="F38" s="27" t="s">
        <v>367</v>
      </c>
      <c r="G38" s="27"/>
      <c r="H38" s="27" t="s">
        <v>422</v>
      </c>
      <c r="I38" s="61">
        <f t="shared" si="2"/>
        <v>53.64228333333333</v>
      </c>
      <c r="J38" s="61">
        <f t="shared" si="3"/>
        <v>-0.18891666666666668</v>
      </c>
      <c r="K38" s="37" t="s">
        <v>457</v>
      </c>
    </row>
    <row r="39" spans="1:11" ht="15">
      <c r="A39" s="7" t="s">
        <v>37</v>
      </c>
      <c r="B39" s="9">
        <v>516649.4586</v>
      </c>
      <c r="C39" s="9">
        <v>423038.0472</v>
      </c>
      <c r="D39" s="13" t="s">
        <v>170</v>
      </c>
      <c r="E39" s="14" t="s">
        <v>266</v>
      </c>
      <c r="F39" s="14" t="s">
        <v>372</v>
      </c>
      <c r="G39" s="14"/>
      <c r="H39" s="14" t="s">
        <v>415</v>
      </c>
      <c r="I39" s="60">
        <f t="shared" si="2"/>
        <v>53.6908</v>
      </c>
      <c r="J39" s="60">
        <f t="shared" si="3"/>
        <v>-0.23496666666666668</v>
      </c>
      <c r="K39" s="35" t="s">
        <v>457</v>
      </c>
    </row>
    <row r="40" spans="1:11" ht="15">
      <c r="A40" s="8" t="s">
        <v>38</v>
      </c>
      <c r="B40" s="46">
        <v>519330</v>
      </c>
      <c r="C40" s="46">
        <v>418670</v>
      </c>
      <c r="D40" s="47" t="s">
        <v>171</v>
      </c>
      <c r="E40" s="27" t="s">
        <v>267</v>
      </c>
      <c r="F40" s="27" t="s">
        <v>364</v>
      </c>
      <c r="G40" s="27"/>
      <c r="H40" s="27" t="s">
        <v>417</v>
      </c>
      <c r="I40" s="61">
        <f t="shared" si="2"/>
        <v>53.65095</v>
      </c>
      <c r="J40" s="61">
        <f t="shared" si="3"/>
        <v>-0.19606666666666667</v>
      </c>
      <c r="K40" s="37" t="s">
        <v>457</v>
      </c>
    </row>
    <row r="41" spans="1:11" ht="15">
      <c r="A41" s="7" t="s">
        <v>39</v>
      </c>
      <c r="B41" s="9">
        <v>518540</v>
      </c>
      <c r="C41" s="9">
        <v>420670</v>
      </c>
      <c r="D41" s="13" t="s">
        <v>172</v>
      </c>
      <c r="E41" s="14" t="s">
        <v>268</v>
      </c>
      <c r="F41" s="14" t="s">
        <v>368</v>
      </c>
      <c r="G41" s="14"/>
      <c r="H41" s="14" t="s">
        <v>417</v>
      </c>
      <c r="I41" s="60">
        <f t="shared" si="2"/>
        <v>53.6691</v>
      </c>
      <c r="J41" s="60">
        <f t="shared" si="3"/>
        <v>-0.20725000000000002</v>
      </c>
      <c r="K41" s="35" t="s">
        <v>457</v>
      </c>
    </row>
    <row r="42" spans="1:11" ht="15">
      <c r="A42" s="8" t="s">
        <v>40</v>
      </c>
      <c r="B42" s="46">
        <v>516147.3449</v>
      </c>
      <c r="C42" s="46">
        <v>425206.5278</v>
      </c>
      <c r="D42" s="47" t="s">
        <v>173</v>
      </c>
      <c r="E42" s="27" t="s">
        <v>269</v>
      </c>
      <c r="F42" s="27" t="s">
        <v>372</v>
      </c>
      <c r="G42" s="27"/>
      <c r="H42" s="27" t="s">
        <v>421</v>
      </c>
      <c r="I42" s="61">
        <f t="shared" si="2"/>
        <v>53.71038333333333</v>
      </c>
      <c r="J42" s="61">
        <f t="shared" si="3"/>
        <v>-0.24173333333333333</v>
      </c>
      <c r="K42" s="37" t="s">
        <v>457</v>
      </c>
    </row>
    <row r="43" spans="1:11" ht="15">
      <c r="A43" s="7" t="s">
        <v>41</v>
      </c>
      <c r="B43" s="9">
        <v>517705</v>
      </c>
      <c r="C43" s="9">
        <v>422450</v>
      </c>
      <c r="D43" s="13" t="s">
        <v>174</v>
      </c>
      <c r="E43" s="14" t="s">
        <v>270</v>
      </c>
      <c r="F43" s="14" t="s">
        <v>369</v>
      </c>
      <c r="G43" s="14"/>
      <c r="H43" s="14" t="s">
        <v>423</v>
      </c>
      <c r="I43" s="60">
        <f t="shared" si="2"/>
        <v>53.68528333333333</v>
      </c>
      <c r="J43" s="60">
        <f t="shared" si="3"/>
        <v>-0.21919999999999998</v>
      </c>
      <c r="K43" s="35" t="s">
        <v>457</v>
      </c>
    </row>
    <row r="44" spans="1:11" ht="15">
      <c r="A44" s="8" t="s">
        <v>42</v>
      </c>
      <c r="B44" s="46">
        <v>515478.4179</v>
      </c>
      <c r="C44" s="46">
        <v>426344.7428</v>
      </c>
      <c r="D44" s="47" t="s">
        <v>175</v>
      </c>
      <c r="E44" s="27" t="s">
        <v>271</v>
      </c>
      <c r="F44" s="27" t="s">
        <v>372</v>
      </c>
      <c r="G44" s="27"/>
      <c r="H44" s="27" t="s">
        <v>415</v>
      </c>
      <c r="I44" s="61">
        <f aca="true" t="shared" si="4" ref="I44:I69">IF(D44="","",IF(RIGHT(D44,1)="N",LEFT(D44,2)+MID(D44,5,6)/60,-LEFT(D44,4)-MID(D44,6,5)/60))</f>
        <v>53.72076666666667</v>
      </c>
      <c r="J44" s="61">
        <f aca="true" t="shared" si="5" ref="J44:J69">IF(E44="","",IF(RIGHT(E44,1)="W",-LEFT(E44,1)-MID(E44,4,6)/60,LEFT(E44,1)+MID(E44,4,6)/60))</f>
        <v>-0.25145</v>
      </c>
      <c r="K44" s="37" t="s">
        <v>457</v>
      </c>
    </row>
    <row r="45" spans="1:11" ht="15">
      <c r="A45" s="7" t="s">
        <v>43</v>
      </c>
      <c r="B45" s="9">
        <v>517166.3895</v>
      </c>
      <c r="C45" s="9">
        <v>423756.4711</v>
      </c>
      <c r="D45" s="13" t="s">
        <v>176</v>
      </c>
      <c r="E45" s="14" t="s">
        <v>272</v>
      </c>
      <c r="F45" s="14" t="s">
        <v>364</v>
      </c>
      <c r="G45" s="14"/>
      <c r="H45" s="14" t="s">
        <v>417</v>
      </c>
      <c r="I45" s="60">
        <f t="shared" si="4"/>
        <v>53.69713333333333</v>
      </c>
      <c r="J45" s="60">
        <f t="shared" si="5"/>
        <v>-0.22686666666666666</v>
      </c>
      <c r="K45" s="35" t="s">
        <v>457</v>
      </c>
    </row>
    <row r="46" spans="1:11" ht="15">
      <c r="A46" s="8" t="s">
        <v>44</v>
      </c>
      <c r="B46" s="46">
        <v>516260</v>
      </c>
      <c r="C46" s="46">
        <v>425865</v>
      </c>
      <c r="D46" s="47" t="s">
        <v>177</v>
      </c>
      <c r="E46" s="27" t="s">
        <v>273</v>
      </c>
      <c r="F46" s="27" t="s">
        <v>370</v>
      </c>
      <c r="G46" s="27"/>
      <c r="H46" s="27" t="s">
        <v>417</v>
      </c>
      <c r="I46" s="61">
        <f t="shared" si="4"/>
        <v>53.71628333333334</v>
      </c>
      <c r="J46" s="61">
        <f t="shared" si="5"/>
        <v>-0.23979999999999999</v>
      </c>
      <c r="K46" s="37" t="s">
        <v>457</v>
      </c>
    </row>
    <row r="47" spans="1:11" ht="15">
      <c r="A47" s="7" t="s">
        <v>45</v>
      </c>
      <c r="B47" s="9">
        <v>547185</v>
      </c>
      <c r="C47" s="9">
        <v>407140</v>
      </c>
      <c r="D47" s="13" t="s">
        <v>178</v>
      </c>
      <c r="E47" s="14" t="s">
        <v>319</v>
      </c>
      <c r="F47" s="14" t="s">
        <v>371</v>
      </c>
      <c r="G47" s="14"/>
      <c r="H47" s="14" t="s">
        <v>415</v>
      </c>
      <c r="I47" s="60">
        <f t="shared" si="4"/>
        <v>53.5403</v>
      </c>
      <c r="J47" s="60">
        <f t="shared" si="5"/>
        <v>0.21961666666666665</v>
      </c>
      <c r="K47" s="35" t="s">
        <v>457</v>
      </c>
    </row>
    <row r="48" spans="1:11" ht="15">
      <c r="A48" s="8" t="s">
        <v>46</v>
      </c>
      <c r="B48" s="46">
        <v>542697</v>
      </c>
      <c r="C48" s="46">
        <v>406855</v>
      </c>
      <c r="D48" s="47" t="s">
        <v>179</v>
      </c>
      <c r="E48" s="27" t="s">
        <v>320</v>
      </c>
      <c r="F48" s="27" t="s">
        <v>372</v>
      </c>
      <c r="G48" s="27"/>
      <c r="H48" s="27" t="s">
        <v>415</v>
      </c>
      <c r="I48" s="61">
        <f t="shared" si="4"/>
        <v>53.538983333333334</v>
      </c>
      <c r="J48" s="61">
        <f t="shared" si="5"/>
        <v>0.15181666666666666</v>
      </c>
      <c r="K48" s="37" t="s">
        <v>457</v>
      </c>
    </row>
    <row r="49" spans="1:11" ht="15">
      <c r="A49" s="7" t="s">
        <v>47</v>
      </c>
      <c r="B49" s="9">
        <v>537700</v>
      </c>
      <c r="C49" s="9">
        <v>407130</v>
      </c>
      <c r="D49" s="13" t="s">
        <v>180</v>
      </c>
      <c r="E49" s="14" t="s">
        <v>321</v>
      </c>
      <c r="F49" s="14" t="s">
        <v>373</v>
      </c>
      <c r="G49" s="14"/>
      <c r="H49" s="14" t="s">
        <v>415</v>
      </c>
      <c r="I49" s="60">
        <f t="shared" si="4"/>
        <v>53.54278333333333</v>
      </c>
      <c r="J49" s="60">
        <f t="shared" si="5"/>
        <v>0.07658333333333332</v>
      </c>
      <c r="K49" s="35" t="s">
        <v>457</v>
      </c>
    </row>
    <row r="50" spans="1:11" ht="15">
      <c r="A50" s="8" t="s">
        <v>48</v>
      </c>
      <c r="B50" s="46">
        <v>544326</v>
      </c>
      <c r="C50" s="46">
        <v>408266</v>
      </c>
      <c r="D50" s="47" t="s">
        <v>181</v>
      </c>
      <c r="E50" s="27" t="s">
        <v>322</v>
      </c>
      <c r="F50" s="27" t="s">
        <v>374</v>
      </c>
      <c r="G50" s="27"/>
      <c r="H50" s="27" t="s">
        <v>424</v>
      </c>
      <c r="I50" s="61">
        <f t="shared" si="4"/>
        <v>53.55121666666667</v>
      </c>
      <c r="J50" s="61">
        <f t="shared" si="5"/>
        <v>0.17703333333333332</v>
      </c>
      <c r="K50" s="37" t="s">
        <v>457</v>
      </c>
    </row>
    <row r="51" spans="1:11" ht="15">
      <c r="A51" s="7" t="s">
        <v>49</v>
      </c>
      <c r="B51" s="9">
        <v>540750</v>
      </c>
      <c r="C51" s="9">
        <v>409725</v>
      </c>
      <c r="D51" s="13" t="s">
        <v>182</v>
      </c>
      <c r="E51" s="14" t="s">
        <v>323</v>
      </c>
      <c r="F51" s="14" t="s">
        <v>364</v>
      </c>
      <c r="G51" s="14"/>
      <c r="H51" s="14" t="s">
        <v>417</v>
      </c>
      <c r="I51" s="60">
        <f t="shared" si="4"/>
        <v>53.56528333333333</v>
      </c>
      <c r="J51" s="60">
        <f t="shared" si="5"/>
        <v>0.12375</v>
      </c>
      <c r="K51" s="35" t="s">
        <v>457</v>
      </c>
    </row>
    <row r="52" spans="1:11" ht="15">
      <c r="A52" s="8" t="s">
        <v>50</v>
      </c>
      <c r="B52" s="46">
        <v>535500</v>
      </c>
      <c r="C52" s="46">
        <v>409500</v>
      </c>
      <c r="D52" s="47" t="s">
        <v>183</v>
      </c>
      <c r="E52" s="27" t="s">
        <v>324</v>
      </c>
      <c r="F52" s="27" t="s">
        <v>372</v>
      </c>
      <c r="G52" s="27"/>
      <c r="H52" s="27" t="s">
        <v>415</v>
      </c>
      <c r="I52" s="61">
        <f t="shared" si="4"/>
        <v>53.56465</v>
      </c>
      <c r="J52" s="61">
        <f t="shared" si="5"/>
        <v>0.04443333333333333</v>
      </c>
      <c r="K52" s="37" t="s">
        <v>457</v>
      </c>
    </row>
    <row r="53" spans="1:11" ht="15">
      <c r="A53" s="7" t="s">
        <v>51</v>
      </c>
      <c r="B53" s="9">
        <v>534340</v>
      </c>
      <c r="C53" s="9">
        <v>411575</v>
      </c>
      <c r="D53" s="13" t="s">
        <v>184</v>
      </c>
      <c r="E53" s="14" t="s">
        <v>325</v>
      </c>
      <c r="F53" s="14" t="s">
        <v>360</v>
      </c>
      <c r="G53" s="14"/>
      <c r="H53" s="14" t="s">
        <v>421</v>
      </c>
      <c r="I53" s="60">
        <f t="shared" si="4"/>
        <v>53.58358333333334</v>
      </c>
      <c r="J53" s="60">
        <f t="shared" si="5"/>
        <v>0.02783333333333333</v>
      </c>
      <c r="K53" s="35" t="s">
        <v>457</v>
      </c>
    </row>
    <row r="54" spans="1:11" ht="15">
      <c r="A54" s="8" t="s">
        <v>52</v>
      </c>
      <c r="B54" s="46">
        <v>532555</v>
      </c>
      <c r="C54" s="46">
        <v>411675</v>
      </c>
      <c r="D54" s="47" t="s">
        <v>185</v>
      </c>
      <c r="E54" s="27" t="s">
        <v>326</v>
      </c>
      <c r="F54" s="27" t="s">
        <v>373</v>
      </c>
      <c r="G54" s="27"/>
      <c r="H54" s="27" t="s">
        <v>415</v>
      </c>
      <c r="I54" s="61">
        <f t="shared" si="4"/>
        <v>53.58493333333333</v>
      </c>
      <c r="J54" s="61">
        <f t="shared" si="5"/>
        <v>0.0009333333333333333</v>
      </c>
      <c r="K54" s="37" t="s">
        <v>457</v>
      </c>
    </row>
    <row r="55" spans="1:11" ht="15">
      <c r="A55" s="7" t="s">
        <v>53</v>
      </c>
      <c r="B55" s="9">
        <v>536605</v>
      </c>
      <c r="C55" s="9">
        <v>411460</v>
      </c>
      <c r="D55" s="13" t="s">
        <v>186</v>
      </c>
      <c r="E55" s="14" t="s">
        <v>327</v>
      </c>
      <c r="F55" s="14" t="s">
        <v>364</v>
      </c>
      <c r="G55" s="14"/>
      <c r="H55" s="14" t="s">
        <v>417</v>
      </c>
      <c r="I55" s="60">
        <f t="shared" si="4"/>
        <v>53.581966666666666</v>
      </c>
      <c r="J55" s="60">
        <f t="shared" si="5"/>
        <v>0.06196666666666666</v>
      </c>
      <c r="K55" s="35" t="s">
        <v>457</v>
      </c>
    </row>
    <row r="56" spans="1:11" ht="15">
      <c r="A56" s="8" t="s">
        <v>54</v>
      </c>
      <c r="B56" s="46">
        <v>534660</v>
      </c>
      <c r="C56" s="46">
        <v>412295</v>
      </c>
      <c r="D56" s="47" t="s">
        <v>187</v>
      </c>
      <c r="E56" s="27" t="s">
        <v>328</v>
      </c>
      <c r="F56" s="27" t="s">
        <v>370</v>
      </c>
      <c r="G56" s="27"/>
      <c r="H56" s="27" t="s">
        <v>417</v>
      </c>
      <c r="I56" s="61">
        <f t="shared" si="4"/>
        <v>53.58996666666667</v>
      </c>
      <c r="J56" s="61">
        <f t="shared" si="5"/>
        <v>0.032966666666666665</v>
      </c>
      <c r="K56" s="37" t="s">
        <v>457</v>
      </c>
    </row>
    <row r="57" spans="1:11" ht="15">
      <c r="A57" s="7" t="s">
        <v>55</v>
      </c>
      <c r="B57" s="9">
        <v>530595</v>
      </c>
      <c r="C57" s="9">
        <v>412165</v>
      </c>
      <c r="D57" s="13" t="s">
        <v>410</v>
      </c>
      <c r="E57" s="14" t="s">
        <v>411</v>
      </c>
      <c r="F57" s="14" t="s">
        <v>372</v>
      </c>
      <c r="G57" s="14"/>
      <c r="H57" s="14" t="s">
        <v>421</v>
      </c>
      <c r="I57" s="60">
        <f t="shared" si="4"/>
        <v>53.58983333333333</v>
      </c>
      <c r="J57" s="60">
        <f t="shared" si="5"/>
        <v>-0.02845</v>
      </c>
      <c r="K57" s="35" t="s">
        <v>457</v>
      </c>
    </row>
    <row r="58" spans="1:11" ht="15">
      <c r="A58" s="8" t="s">
        <v>56</v>
      </c>
      <c r="B58" s="46">
        <v>530803</v>
      </c>
      <c r="C58" s="46">
        <v>412806</v>
      </c>
      <c r="D58" s="47" t="s">
        <v>188</v>
      </c>
      <c r="E58" s="27" t="s">
        <v>274</v>
      </c>
      <c r="F58" s="27" t="s">
        <v>385</v>
      </c>
      <c r="G58" s="27"/>
      <c r="H58" s="27" t="s">
        <v>425</v>
      </c>
      <c r="I58" s="61">
        <f t="shared" si="4"/>
        <v>53.595533333333336</v>
      </c>
      <c r="J58" s="61">
        <f t="shared" si="5"/>
        <v>-0.02505</v>
      </c>
      <c r="K58" s="37" t="s">
        <v>457</v>
      </c>
    </row>
    <row r="59" spans="1:11" ht="15">
      <c r="A59" s="7" t="s">
        <v>57</v>
      </c>
      <c r="B59" s="9">
        <v>525110</v>
      </c>
      <c r="C59" s="9">
        <v>416239</v>
      </c>
      <c r="D59" s="13" t="s">
        <v>189</v>
      </c>
      <c r="E59" s="14" t="s">
        <v>275</v>
      </c>
      <c r="F59" s="14" t="s">
        <v>377</v>
      </c>
      <c r="G59" s="14"/>
      <c r="H59" s="14" t="s">
        <v>417</v>
      </c>
      <c r="I59" s="60">
        <f t="shared" si="4"/>
        <v>53.627766666666666</v>
      </c>
      <c r="J59" s="60">
        <f t="shared" si="5"/>
        <v>-0.10963333333333333</v>
      </c>
      <c r="K59" s="35" t="s">
        <v>457</v>
      </c>
    </row>
    <row r="60" spans="1:11" ht="15">
      <c r="A60" s="8" t="s">
        <v>58</v>
      </c>
      <c r="B60" s="46">
        <v>527442</v>
      </c>
      <c r="C60" s="46">
        <v>413704</v>
      </c>
      <c r="D60" s="47" t="s">
        <v>408</v>
      </c>
      <c r="E60" s="27" t="s">
        <v>409</v>
      </c>
      <c r="F60" s="27" t="s">
        <v>363</v>
      </c>
      <c r="G60" s="27"/>
      <c r="H60" s="27" t="s">
        <v>415</v>
      </c>
      <c r="I60" s="61">
        <f t="shared" si="4"/>
        <v>53.60443333333333</v>
      </c>
      <c r="J60" s="61">
        <f t="shared" si="5"/>
        <v>-0.07543333333333332</v>
      </c>
      <c r="K60" s="37" t="s">
        <v>457</v>
      </c>
    </row>
    <row r="61" spans="1:11" ht="15">
      <c r="A61" s="7" t="s">
        <v>59</v>
      </c>
      <c r="B61" s="9">
        <v>523237</v>
      </c>
      <c r="C61" s="9">
        <v>416686</v>
      </c>
      <c r="D61" s="13" t="s">
        <v>190</v>
      </c>
      <c r="E61" s="14" t="s">
        <v>276</v>
      </c>
      <c r="F61" s="14" t="s">
        <v>364</v>
      </c>
      <c r="G61" s="14"/>
      <c r="H61" s="14" t="s">
        <v>417</v>
      </c>
      <c r="I61" s="60">
        <f t="shared" si="4"/>
        <v>53.632216666666665</v>
      </c>
      <c r="J61" s="60">
        <f t="shared" si="5"/>
        <v>-0.13776666666666668</v>
      </c>
      <c r="K61" s="35" t="s">
        <v>457</v>
      </c>
    </row>
    <row r="62" spans="1:11" ht="15">
      <c r="A62" s="8" t="s">
        <v>60</v>
      </c>
      <c r="B62" s="46">
        <v>522066</v>
      </c>
      <c r="C62" s="46">
        <v>416797</v>
      </c>
      <c r="D62" s="47" t="s">
        <v>191</v>
      </c>
      <c r="E62" s="27" t="s">
        <v>277</v>
      </c>
      <c r="F62" s="27" t="s">
        <v>378</v>
      </c>
      <c r="G62" s="27"/>
      <c r="H62" s="27" t="s">
        <v>426</v>
      </c>
      <c r="I62" s="61">
        <f t="shared" si="4"/>
        <v>53.6335</v>
      </c>
      <c r="J62" s="61">
        <f t="shared" si="5"/>
        <v>-0.15541666666666665</v>
      </c>
      <c r="K62" s="37" t="s">
        <v>457</v>
      </c>
    </row>
    <row r="63" spans="1:11" ht="15">
      <c r="A63" s="7" t="s">
        <v>61</v>
      </c>
      <c r="B63" s="9">
        <v>552620.23</v>
      </c>
      <c r="C63" s="9">
        <v>413990.65</v>
      </c>
      <c r="D63" s="13" t="s">
        <v>192</v>
      </c>
      <c r="E63" s="14" t="s">
        <v>315</v>
      </c>
      <c r="F63" s="14" t="s">
        <v>364</v>
      </c>
      <c r="G63" s="14"/>
      <c r="H63" s="14" t="s">
        <v>417</v>
      </c>
      <c r="I63" s="60">
        <f t="shared" si="4"/>
        <v>53.60028333333333</v>
      </c>
      <c r="J63" s="60">
        <f t="shared" si="5"/>
        <v>0.30491666666666667</v>
      </c>
      <c r="K63" s="35" t="s">
        <v>458</v>
      </c>
    </row>
    <row r="64" spans="1:11" ht="15">
      <c r="A64" s="8" t="s">
        <v>62</v>
      </c>
      <c r="B64" s="46">
        <v>537185</v>
      </c>
      <c r="C64" s="46">
        <v>409395</v>
      </c>
      <c r="D64" s="47" t="s">
        <v>193</v>
      </c>
      <c r="E64" s="27" t="s">
        <v>329</v>
      </c>
      <c r="F64" s="27" t="s">
        <v>355</v>
      </c>
      <c r="G64" s="27"/>
      <c r="H64" s="27" t="s">
        <v>427</v>
      </c>
      <c r="I64" s="61">
        <f t="shared" si="4"/>
        <v>53.563266666666664</v>
      </c>
      <c r="J64" s="61">
        <f t="shared" si="5"/>
        <v>0.06981666666666667</v>
      </c>
      <c r="K64" s="37" t="s">
        <v>459</v>
      </c>
    </row>
    <row r="65" spans="1:11" ht="15">
      <c r="A65" s="7" t="s">
        <v>63</v>
      </c>
      <c r="B65" s="9">
        <v>553865.47</v>
      </c>
      <c r="C65" s="9">
        <v>413108.82</v>
      </c>
      <c r="D65" s="13" t="s">
        <v>194</v>
      </c>
      <c r="E65" s="14" t="s">
        <v>330</v>
      </c>
      <c r="F65" s="14" t="s">
        <v>372</v>
      </c>
      <c r="G65" s="14"/>
      <c r="H65" s="14" t="s">
        <v>415</v>
      </c>
      <c r="I65" s="60">
        <f t="shared" si="4"/>
        <v>53.592</v>
      </c>
      <c r="J65" s="60">
        <f t="shared" si="5"/>
        <v>0.3232833333333333</v>
      </c>
      <c r="K65" s="35" t="s">
        <v>460</v>
      </c>
    </row>
    <row r="66" spans="1:11" ht="15">
      <c r="A66" s="8" t="s">
        <v>64</v>
      </c>
      <c r="B66" s="46">
        <v>557101.69</v>
      </c>
      <c r="C66" s="46">
        <v>418467.76</v>
      </c>
      <c r="D66" s="47" t="s">
        <v>195</v>
      </c>
      <c r="E66" s="27" t="s">
        <v>331</v>
      </c>
      <c r="F66" s="27" t="s">
        <v>355</v>
      </c>
      <c r="G66" s="27"/>
      <c r="H66" s="27" t="s">
        <v>427</v>
      </c>
      <c r="I66" s="61">
        <f t="shared" si="4"/>
        <v>53.63916666666667</v>
      </c>
      <c r="J66" s="61">
        <f t="shared" si="5"/>
        <v>0.3748333333333333</v>
      </c>
      <c r="K66" s="37" t="s">
        <v>461</v>
      </c>
    </row>
    <row r="67" spans="1:11" ht="15">
      <c r="A67" s="7" t="s">
        <v>65</v>
      </c>
      <c r="B67" s="9">
        <v>517340</v>
      </c>
      <c r="C67" s="9">
        <v>419803</v>
      </c>
      <c r="D67" s="13" t="s">
        <v>196</v>
      </c>
      <c r="E67" s="14" t="s">
        <v>278</v>
      </c>
      <c r="F67" s="14" t="s">
        <v>372</v>
      </c>
      <c r="G67" s="14"/>
      <c r="H67" s="14" t="s">
        <v>415</v>
      </c>
      <c r="I67" s="60">
        <f t="shared" si="4"/>
        <v>53.66158333333333</v>
      </c>
      <c r="J67" s="60">
        <f t="shared" si="5"/>
        <v>-0.22573333333333334</v>
      </c>
      <c r="K67" s="35" t="s">
        <v>461</v>
      </c>
    </row>
    <row r="68" spans="1:11" ht="15">
      <c r="A68" s="8" t="s">
        <v>66</v>
      </c>
      <c r="B68" s="46">
        <v>554536.54</v>
      </c>
      <c r="C68" s="46">
        <v>416380.34</v>
      </c>
      <c r="D68" s="47" t="s">
        <v>197</v>
      </c>
      <c r="E68" s="27" t="s">
        <v>332</v>
      </c>
      <c r="F68" s="27" t="s">
        <v>368</v>
      </c>
      <c r="G68" s="27"/>
      <c r="H68" s="27" t="s">
        <v>417</v>
      </c>
      <c r="I68" s="61">
        <f t="shared" si="4"/>
        <v>53.621183333333335</v>
      </c>
      <c r="J68" s="61">
        <f t="shared" si="5"/>
        <v>0.33503333333333335</v>
      </c>
      <c r="K68" s="37" t="s">
        <v>462</v>
      </c>
    </row>
    <row r="69" spans="1:11" ht="15">
      <c r="A69" s="7" t="s">
        <v>67</v>
      </c>
      <c r="B69" s="9">
        <v>555756.65</v>
      </c>
      <c r="C69" s="9">
        <v>402722.59</v>
      </c>
      <c r="D69" s="13" t="s">
        <v>198</v>
      </c>
      <c r="E69" s="14" t="s">
        <v>403</v>
      </c>
      <c r="F69" s="14" t="s">
        <v>358</v>
      </c>
      <c r="G69" s="14"/>
      <c r="H69" s="14" t="s">
        <v>413</v>
      </c>
      <c r="I69" s="60">
        <f t="shared" si="4"/>
        <v>53.49816666666667</v>
      </c>
      <c r="J69" s="60">
        <f t="shared" si="5"/>
        <v>0.3466666666666667</v>
      </c>
      <c r="K69" s="35" t="s">
        <v>463</v>
      </c>
    </row>
    <row r="70" spans="1:11" ht="15">
      <c r="A70" s="8" t="s">
        <v>68</v>
      </c>
      <c r="B70" s="46">
        <v>564837.15</v>
      </c>
      <c r="C70" s="46">
        <v>415148.44</v>
      </c>
      <c r="D70" s="47" t="s">
        <v>199</v>
      </c>
      <c r="E70" s="27" t="s">
        <v>333</v>
      </c>
      <c r="F70" s="27" t="s">
        <v>356</v>
      </c>
      <c r="G70" s="27"/>
      <c r="H70" s="27" t="s">
        <v>428</v>
      </c>
      <c r="I70" s="61">
        <f aca="true" t="shared" si="6" ref="I70:I133">IF(D70="","",IF(RIGHT(D70,1)="N",LEFT(D70,2)+MID(D70,5,6)/60,-LEFT(D70,4)-MID(D70,6,5)/60))</f>
        <v>53.60698333333333</v>
      </c>
      <c r="J70" s="61">
        <f aca="true" t="shared" si="7" ref="J70:J133">IF(E70="","",IF(RIGHT(E70,1)="W",-LEFT(E70,1)-MID(E70,4,6)/60,LEFT(E70,1)+MID(E70,4,6)/60))</f>
        <v>0.48996666666666666</v>
      </c>
      <c r="K70" s="37" t="s">
        <v>464</v>
      </c>
    </row>
    <row r="71" spans="1:11" ht="15">
      <c r="A71" s="7" t="s">
        <v>69</v>
      </c>
      <c r="B71" s="9">
        <v>557968.76</v>
      </c>
      <c r="C71" s="9">
        <v>408048.1</v>
      </c>
      <c r="D71" s="13" t="s">
        <v>200</v>
      </c>
      <c r="E71" s="14" t="s">
        <v>334</v>
      </c>
      <c r="F71" s="14" t="s">
        <v>358</v>
      </c>
      <c r="G71" s="14"/>
      <c r="H71" s="14" t="s">
        <v>413</v>
      </c>
      <c r="I71" s="60">
        <f t="shared" si="6"/>
        <v>53.54533333333333</v>
      </c>
      <c r="J71" s="60">
        <f t="shared" si="7"/>
        <v>0.38266666666666665</v>
      </c>
      <c r="K71" s="35" t="s">
        <v>465</v>
      </c>
    </row>
    <row r="72" spans="1:11" ht="15">
      <c r="A72" s="8" t="s">
        <v>70</v>
      </c>
      <c r="B72" s="46">
        <v>537619</v>
      </c>
      <c r="C72" s="46">
        <v>411900</v>
      </c>
      <c r="D72" s="47" t="s">
        <v>201</v>
      </c>
      <c r="E72" s="27" t="s">
        <v>335</v>
      </c>
      <c r="F72" s="27" t="s">
        <v>379</v>
      </c>
      <c r="G72" s="27"/>
      <c r="H72" s="27" t="s">
        <v>415</v>
      </c>
      <c r="I72" s="61">
        <f t="shared" si="6"/>
        <v>53.58565</v>
      </c>
      <c r="J72" s="61">
        <f t="shared" si="7"/>
        <v>0.07746666666666666</v>
      </c>
      <c r="K72" s="37" t="s">
        <v>466</v>
      </c>
    </row>
    <row r="73" spans="1:11" ht="15">
      <c r="A73" s="7" t="s">
        <v>71</v>
      </c>
      <c r="B73" s="9">
        <v>536530</v>
      </c>
      <c r="C73" s="9">
        <v>412788</v>
      </c>
      <c r="D73" s="13" t="s">
        <v>202</v>
      </c>
      <c r="E73" s="14" t="s">
        <v>336</v>
      </c>
      <c r="F73" s="14" t="s">
        <v>379</v>
      </c>
      <c r="G73" s="14"/>
      <c r="H73" s="14" t="s">
        <v>415</v>
      </c>
      <c r="I73" s="60">
        <f t="shared" si="6"/>
        <v>53.593916666666665</v>
      </c>
      <c r="J73" s="60">
        <f t="shared" si="7"/>
        <v>0.06141666666666667</v>
      </c>
      <c r="K73" s="35" t="s">
        <v>466</v>
      </c>
    </row>
    <row r="74" spans="1:11" ht="15">
      <c r="A74" s="8" t="s">
        <v>72</v>
      </c>
      <c r="B74" s="46">
        <v>535313</v>
      </c>
      <c r="C74" s="46">
        <v>413475</v>
      </c>
      <c r="D74" s="47" t="s">
        <v>203</v>
      </c>
      <c r="E74" s="27" t="s">
        <v>404</v>
      </c>
      <c r="F74" s="27" t="s">
        <v>379</v>
      </c>
      <c r="G74" s="27"/>
      <c r="H74" s="27" t="s">
        <v>415</v>
      </c>
      <c r="I74" s="61">
        <f t="shared" si="6"/>
        <v>53.6004</v>
      </c>
      <c r="J74" s="61">
        <f t="shared" si="7"/>
        <v>0.043333333333333335</v>
      </c>
      <c r="K74" s="37" t="s">
        <v>466</v>
      </c>
    </row>
    <row r="75" spans="1:11" ht="15">
      <c r="A75" s="7" t="s">
        <v>73</v>
      </c>
      <c r="B75" s="9">
        <v>534060</v>
      </c>
      <c r="C75" s="9">
        <v>414065</v>
      </c>
      <c r="D75" s="13" t="s">
        <v>204</v>
      </c>
      <c r="E75" s="14" t="s">
        <v>337</v>
      </c>
      <c r="F75" s="14" t="s">
        <v>379</v>
      </c>
      <c r="G75" s="14"/>
      <c r="H75" s="14" t="s">
        <v>415</v>
      </c>
      <c r="I75" s="60">
        <f t="shared" si="6"/>
        <v>53.60601666666667</v>
      </c>
      <c r="J75" s="60">
        <f t="shared" si="7"/>
        <v>0.024666666666666667</v>
      </c>
      <c r="K75" s="35" t="s">
        <v>466</v>
      </c>
    </row>
    <row r="76" spans="1:11" ht="15">
      <c r="A76" s="8" t="s">
        <v>74</v>
      </c>
      <c r="B76" s="46">
        <v>532725</v>
      </c>
      <c r="C76" s="46">
        <v>414465</v>
      </c>
      <c r="D76" s="47" t="s">
        <v>205</v>
      </c>
      <c r="E76" s="27" t="s">
        <v>338</v>
      </c>
      <c r="F76" s="27" t="s">
        <v>379</v>
      </c>
      <c r="G76" s="27"/>
      <c r="H76" s="27" t="s">
        <v>415</v>
      </c>
      <c r="I76" s="61">
        <f t="shared" si="6"/>
        <v>53.60995</v>
      </c>
      <c r="J76" s="61">
        <f t="shared" si="7"/>
        <v>0.004683333333333334</v>
      </c>
      <c r="K76" s="37" t="s">
        <v>466</v>
      </c>
    </row>
    <row r="77" spans="1:11" ht="15">
      <c r="A77" s="7" t="s">
        <v>75</v>
      </c>
      <c r="B77" s="9">
        <v>531365</v>
      </c>
      <c r="C77" s="9">
        <v>414800</v>
      </c>
      <c r="D77" s="13" t="s">
        <v>206</v>
      </c>
      <c r="E77" s="14" t="s">
        <v>279</v>
      </c>
      <c r="F77" s="14" t="s">
        <v>379</v>
      </c>
      <c r="G77" s="14"/>
      <c r="H77" s="14" t="s">
        <v>415</v>
      </c>
      <c r="I77" s="60">
        <f t="shared" si="6"/>
        <v>53.6133</v>
      </c>
      <c r="J77" s="60">
        <f t="shared" si="7"/>
        <v>-0.015716666666666667</v>
      </c>
      <c r="K77" s="35" t="s">
        <v>466</v>
      </c>
    </row>
    <row r="78" spans="1:11" ht="15">
      <c r="A78" s="8" t="s">
        <v>76</v>
      </c>
      <c r="B78" s="46">
        <v>529980</v>
      </c>
      <c r="C78" s="46">
        <v>415015</v>
      </c>
      <c r="D78" s="47" t="s">
        <v>207</v>
      </c>
      <c r="E78" s="27" t="s">
        <v>280</v>
      </c>
      <c r="F78" s="27" t="s">
        <v>379</v>
      </c>
      <c r="G78" s="27"/>
      <c r="H78" s="27" t="s">
        <v>415</v>
      </c>
      <c r="I78" s="61">
        <f t="shared" si="6"/>
        <v>53.61558333333333</v>
      </c>
      <c r="J78" s="61">
        <f t="shared" si="7"/>
        <v>-0.03655</v>
      </c>
      <c r="K78" s="37" t="s">
        <v>466</v>
      </c>
    </row>
    <row r="79" spans="1:11" ht="15">
      <c r="A79" s="7" t="s">
        <v>77</v>
      </c>
      <c r="B79" s="9">
        <v>528590</v>
      </c>
      <c r="C79" s="9">
        <v>415070</v>
      </c>
      <c r="D79" s="13" t="s">
        <v>208</v>
      </c>
      <c r="E79" s="14" t="s">
        <v>281</v>
      </c>
      <c r="F79" s="14" t="s">
        <v>379</v>
      </c>
      <c r="G79" s="14"/>
      <c r="H79" s="14" t="s">
        <v>415</v>
      </c>
      <c r="I79" s="60">
        <f t="shared" si="6"/>
        <v>53.616416666666666</v>
      </c>
      <c r="J79" s="60">
        <f t="shared" si="7"/>
        <v>-0.05753333333333333</v>
      </c>
      <c r="K79" s="35" t="s">
        <v>466</v>
      </c>
    </row>
    <row r="80" spans="1:11" ht="15">
      <c r="A80" s="8" t="s">
        <v>78</v>
      </c>
      <c r="B80" s="46">
        <v>517500</v>
      </c>
      <c r="C80" s="46">
        <v>419592</v>
      </c>
      <c r="D80" s="47" t="s">
        <v>209</v>
      </c>
      <c r="E80" s="27" t="s">
        <v>282</v>
      </c>
      <c r="F80" s="27" t="s">
        <v>373</v>
      </c>
      <c r="G80" s="27"/>
      <c r="H80" s="27" t="s">
        <v>415</v>
      </c>
      <c r="I80" s="61">
        <f t="shared" si="6"/>
        <v>53.65965</v>
      </c>
      <c r="J80" s="61">
        <f t="shared" si="7"/>
        <v>-0.22338333333333335</v>
      </c>
      <c r="K80" s="37" t="s">
        <v>466</v>
      </c>
    </row>
    <row r="81" spans="1:11" ht="15">
      <c r="A81" s="7" t="s">
        <v>79</v>
      </c>
      <c r="B81" s="9">
        <v>528353</v>
      </c>
      <c r="C81" s="9">
        <v>413200</v>
      </c>
      <c r="D81" s="13" t="s">
        <v>210</v>
      </c>
      <c r="E81" s="14" t="s">
        <v>283</v>
      </c>
      <c r="F81" s="14" t="s">
        <v>380</v>
      </c>
      <c r="G81" s="14"/>
      <c r="H81" s="14" t="s">
        <v>416</v>
      </c>
      <c r="I81" s="60">
        <f t="shared" si="6"/>
        <v>53.59968333333333</v>
      </c>
      <c r="J81" s="60">
        <f t="shared" si="7"/>
        <v>-0.06188333333333333</v>
      </c>
      <c r="K81" s="35" t="s">
        <v>467</v>
      </c>
    </row>
    <row r="82" spans="1:11" ht="15">
      <c r="A82" s="8" t="s">
        <v>80</v>
      </c>
      <c r="B82" s="46">
        <v>551090.53</v>
      </c>
      <c r="C82" s="46">
        <v>403866.49</v>
      </c>
      <c r="D82" s="47" t="s">
        <v>211</v>
      </c>
      <c r="E82" s="27" t="s">
        <v>339</v>
      </c>
      <c r="F82" s="27" t="s">
        <v>381</v>
      </c>
      <c r="G82" s="27"/>
      <c r="H82" s="27" t="s">
        <v>415</v>
      </c>
      <c r="I82" s="61">
        <f t="shared" si="6"/>
        <v>53.5098</v>
      </c>
      <c r="J82" s="61">
        <f t="shared" si="7"/>
        <v>0.2769333333333333</v>
      </c>
      <c r="K82" s="37" t="s">
        <v>468</v>
      </c>
    </row>
    <row r="83" spans="1:11" ht="15">
      <c r="A83" s="7" t="s">
        <v>81</v>
      </c>
      <c r="B83" s="9">
        <v>538639</v>
      </c>
      <c r="C83" s="9">
        <v>411588</v>
      </c>
      <c r="D83" s="13" t="s">
        <v>212</v>
      </c>
      <c r="E83" s="14" t="s">
        <v>340</v>
      </c>
      <c r="F83" s="14" t="s">
        <v>375</v>
      </c>
      <c r="G83" s="14"/>
      <c r="H83" s="14" t="s">
        <v>417</v>
      </c>
      <c r="I83" s="60">
        <f t="shared" si="6"/>
        <v>53.58258333333333</v>
      </c>
      <c r="J83" s="60">
        <f t="shared" si="7"/>
        <v>0.09273333333333333</v>
      </c>
      <c r="K83" s="35" t="s">
        <v>468</v>
      </c>
    </row>
    <row r="84" spans="1:11" ht="15">
      <c r="A84" s="8" t="s">
        <v>82</v>
      </c>
      <c r="B84" s="46">
        <v>537834</v>
      </c>
      <c r="C84" s="46">
        <v>412149</v>
      </c>
      <c r="D84" s="47" t="s">
        <v>213</v>
      </c>
      <c r="E84" s="27" t="s">
        <v>341</v>
      </c>
      <c r="F84" s="27" t="s">
        <v>375</v>
      </c>
      <c r="G84" s="27"/>
      <c r="H84" s="27" t="s">
        <v>417</v>
      </c>
      <c r="I84" s="61">
        <f t="shared" si="6"/>
        <v>53.587833333333336</v>
      </c>
      <c r="J84" s="61">
        <f t="shared" si="7"/>
        <v>0.08081666666666668</v>
      </c>
      <c r="K84" s="37" t="s">
        <v>468</v>
      </c>
    </row>
    <row r="85" spans="1:11" ht="15">
      <c r="A85" s="7" t="s">
        <v>83</v>
      </c>
      <c r="B85" s="9">
        <v>536701</v>
      </c>
      <c r="C85" s="9">
        <v>413011</v>
      </c>
      <c r="D85" s="13" t="s">
        <v>214</v>
      </c>
      <c r="E85" s="14" t="s">
        <v>342</v>
      </c>
      <c r="F85" s="14" t="s">
        <v>375</v>
      </c>
      <c r="G85" s="14"/>
      <c r="H85" s="14" t="s">
        <v>417</v>
      </c>
      <c r="I85" s="60">
        <f t="shared" si="6"/>
        <v>53.595866666666666</v>
      </c>
      <c r="J85" s="60">
        <f t="shared" si="7"/>
        <v>0.0641</v>
      </c>
      <c r="K85" s="35" t="s">
        <v>468</v>
      </c>
    </row>
    <row r="86" spans="1:11" ht="15">
      <c r="A86" s="8" t="s">
        <v>84</v>
      </c>
      <c r="B86" s="46">
        <v>535503</v>
      </c>
      <c r="C86" s="46">
        <v>413812</v>
      </c>
      <c r="D86" s="47" t="s">
        <v>215</v>
      </c>
      <c r="E86" s="27" t="s">
        <v>343</v>
      </c>
      <c r="F86" s="27" t="s">
        <v>375</v>
      </c>
      <c r="G86" s="27"/>
      <c r="H86" s="27" t="s">
        <v>417</v>
      </c>
      <c r="I86" s="61">
        <f t="shared" si="6"/>
        <v>53.60338333333333</v>
      </c>
      <c r="J86" s="61">
        <f t="shared" si="7"/>
        <v>0.04635</v>
      </c>
      <c r="K86" s="37" t="s">
        <v>468</v>
      </c>
    </row>
    <row r="87" spans="1:11" ht="15">
      <c r="A87" s="7" t="s">
        <v>85</v>
      </c>
      <c r="B87" s="9">
        <v>534163</v>
      </c>
      <c r="C87" s="9">
        <v>414347</v>
      </c>
      <c r="D87" s="13" t="s">
        <v>216</v>
      </c>
      <c r="E87" s="14" t="s">
        <v>344</v>
      </c>
      <c r="F87" s="14" t="s">
        <v>375</v>
      </c>
      <c r="G87" s="14"/>
      <c r="H87" s="14" t="s">
        <v>417</v>
      </c>
      <c r="I87" s="60">
        <f t="shared" si="6"/>
        <v>53.608533333333334</v>
      </c>
      <c r="J87" s="60">
        <f t="shared" si="7"/>
        <v>0.02635</v>
      </c>
      <c r="K87" s="35" t="s">
        <v>468</v>
      </c>
    </row>
    <row r="88" spans="1:11" ht="15">
      <c r="A88" s="8" t="s">
        <v>86</v>
      </c>
      <c r="B88" s="46">
        <v>532794</v>
      </c>
      <c r="C88" s="46">
        <v>414740</v>
      </c>
      <c r="D88" s="47" t="s">
        <v>217</v>
      </c>
      <c r="E88" s="27" t="s">
        <v>345</v>
      </c>
      <c r="F88" s="27" t="s">
        <v>375</v>
      </c>
      <c r="G88" s="27"/>
      <c r="H88" s="27" t="s">
        <v>417</v>
      </c>
      <c r="I88" s="61">
        <f t="shared" si="6"/>
        <v>53.6124</v>
      </c>
      <c r="J88" s="61">
        <f t="shared" si="7"/>
        <v>0.005833333333333333</v>
      </c>
      <c r="K88" s="37" t="s">
        <v>468</v>
      </c>
    </row>
    <row r="89" spans="1:11" ht="15">
      <c r="A89" s="7" t="s">
        <v>87</v>
      </c>
      <c r="B89" s="9">
        <v>531419</v>
      </c>
      <c r="C89" s="9">
        <v>415077</v>
      </c>
      <c r="D89" s="13" t="s">
        <v>218</v>
      </c>
      <c r="E89" s="14" t="s">
        <v>284</v>
      </c>
      <c r="F89" s="14" t="s">
        <v>375</v>
      </c>
      <c r="G89" s="14"/>
      <c r="H89" s="14" t="s">
        <v>417</v>
      </c>
      <c r="I89" s="60">
        <f t="shared" si="6"/>
        <v>53.61578333333333</v>
      </c>
      <c r="J89" s="60">
        <f t="shared" si="7"/>
        <v>-0.014783333333333334</v>
      </c>
      <c r="K89" s="35" t="s">
        <v>468</v>
      </c>
    </row>
    <row r="90" spans="1:11" ht="15">
      <c r="A90" s="8" t="s">
        <v>88</v>
      </c>
      <c r="B90" s="46">
        <v>530010</v>
      </c>
      <c r="C90" s="46">
        <v>415320</v>
      </c>
      <c r="D90" s="47" t="s">
        <v>219</v>
      </c>
      <c r="E90" s="27" t="s">
        <v>285</v>
      </c>
      <c r="F90" s="27" t="s">
        <v>375</v>
      </c>
      <c r="G90" s="27"/>
      <c r="H90" s="27" t="s">
        <v>417</v>
      </c>
      <c r="I90" s="61">
        <f t="shared" si="6"/>
        <v>53.618316666666665</v>
      </c>
      <c r="J90" s="61">
        <f t="shared" si="7"/>
        <v>-0.03598333333333333</v>
      </c>
      <c r="K90" s="37" t="s">
        <v>468</v>
      </c>
    </row>
    <row r="91" spans="1:11" ht="15">
      <c r="A91" s="7" t="s">
        <v>89</v>
      </c>
      <c r="B91" s="9">
        <v>528585</v>
      </c>
      <c r="C91" s="9">
        <v>415350</v>
      </c>
      <c r="D91" s="13" t="s">
        <v>220</v>
      </c>
      <c r="E91" s="14" t="s">
        <v>286</v>
      </c>
      <c r="F91" s="14" t="s">
        <v>375</v>
      </c>
      <c r="G91" s="14"/>
      <c r="H91" s="14" t="s">
        <v>417</v>
      </c>
      <c r="I91" s="60">
        <f t="shared" si="6"/>
        <v>53.61893333333333</v>
      </c>
      <c r="J91" s="60">
        <f t="shared" si="7"/>
        <v>-0.0575</v>
      </c>
      <c r="K91" s="35" t="s">
        <v>468</v>
      </c>
    </row>
    <row r="92" spans="1:11" ht="15">
      <c r="A92" s="8" t="s">
        <v>90</v>
      </c>
      <c r="B92" s="46">
        <v>550765.43</v>
      </c>
      <c r="C92" s="46">
        <v>411550</v>
      </c>
      <c r="D92" s="47" t="s">
        <v>221</v>
      </c>
      <c r="E92" s="27" t="s">
        <v>346</v>
      </c>
      <c r="F92" s="27" t="s">
        <v>370</v>
      </c>
      <c r="G92" s="27"/>
      <c r="H92" s="27" t="s">
        <v>417</v>
      </c>
      <c r="I92" s="61">
        <f t="shared" si="6"/>
        <v>53.5789</v>
      </c>
      <c r="J92" s="61">
        <f t="shared" si="7"/>
        <v>0.27573333333333333</v>
      </c>
      <c r="K92" s="37" t="s">
        <v>469</v>
      </c>
    </row>
    <row r="93" spans="1:11" ht="15">
      <c r="A93" s="7" t="s">
        <v>91</v>
      </c>
      <c r="B93" s="9">
        <v>546780.3696</v>
      </c>
      <c r="C93" s="9">
        <v>408870.1245</v>
      </c>
      <c r="D93" s="13" t="s">
        <v>505</v>
      </c>
      <c r="E93" s="14" t="s">
        <v>506</v>
      </c>
      <c r="F93" s="14" t="s">
        <v>388</v>
      </c>
      <c r="G93" s="14"/>
      <c r="H93" s="14" t="s">
        <v>425</v>
      </c>
      <c r="I93" s="60">
        <f t="shared" si="6"/>
        <v>53.55596666666667</v>
      </c>
      <c r="J93" s="60">
        <f t="shared" si="7"/>
        <v>0.21433333333333332</v>
      </c>
      <c r="K93" s="35" t="s">
        <v>470</v>
      </c>
    </row>
    <row r="94" spans="1:11" ht="15">
      <c r="A94" s="8" t="s">
        <v>92</v>
      </c>
      <c r="B94" s="46">
        <v>536940</v>
      </c>
      <c r="C94" s="46">
        <v>409115</v>
      </c>
      <c r="D94" s="47" t="s">
        <v>222</v>
      </c>
      <c r="E94" s="27" t="s">
        <v>347</v>
      </c>
      <c r="F94" s="27" t="s">
        <v>374</v>
      </c>
      <c r="G94" s="27"/>
      <c r="H94" s="27" t="s">
        <v>424</v>
      </c>
      <c r="I94" s="61">
        <f t="shared" si="6"/>
        <v>53.56081666666667</v>
      </c>
      <c r="J94" s="61">
        <f t="shared" si="7"/>
        <v>0.066</v>
      </c>
      <c r="K94" s="37" t="s">
        <v>471</v>
      </c>
    </row>
    <row r="95" spans="1:11" ht="15">
      <c r="A95" s="7" t="s">
        <v>93</v>
      </c>
      <c r="B95" s="9">
        <v>551954.65</v>
      </c>
      <c r="C95" s="9">
        <v>410630.6</v>
      </c>
      <c r="D95" s="13" t="s">
        <v>223</v>
      </c>
      <c r="E95" s="14" t="s">
        <v>348</v>
      </c>
      <c r="F95" s="14" t="s">
        <v>373</v>
      </c>
      <c r="G95" s="14"/>
      <c r="H95" s="14" t="s">
        <v>415</v>
      </c>
      <c r="I95" s="60">
        <f t="shared" si="6"/>
        <v>53.5703</v>
      </c>
      <c r="J95" s="60">
        <f t="shared" si="7"/>
        <v>0.29323333333333335</v>
      </c>
      <c r="K95" s="35" t="s">
        <v>472</v>
      </c>
    </row>
    <row r="96" spans="1:11" ht="15">
      <c r="A96" s="8" t="s">
        <v>94</v>
      </c>
      <c r="B96" s="46">
        <v>560322.28</v>
      </c>
      <c r="C96" s="46">
        <v>411653.73</v>
      </c>
      <c r="D96" s="47" t="s">
        <v>224</v>
      </c>
      <c r="E96" s="27" t="s">
        <v>405</v>
      </c>
      <c r="F96" s="27" t="s">
        <v>374</v>
      </c>
      <c r="G96" s="27"/>
      <c r="H96" s="27" t="s">
        <v>424</v>
      </c>
      <c r="I96" s="61">
        <f t="shared" si="6"/>
        <v>53.577</v>
      </c>
      <c r="J96" s="61">
        <f t="shared" si="7"/>
        <v>0.42</v>
      </c>
      <c r="K96" s="37" t="s">
        <v>472</v>
      </c>
    </row>
    <row r="97" spans="1:11" ht="15">
      <c r="A97" s="7" t="s">
        <v>95</v>
      </c>
      <c r="B97" s="9">
        <v>532338</v>
      </c>
      <c r="C97" s="9">
        <v>412468</v>
      </c>
      <c r="D97" s="13" t="s">
        <v>225</v>
      </c>
      <c r="E97" s="14" t="s">
        <v>287</v>
      </c>
      <c r="F97" s="14" t="s">
        <v>374</v>
      </c>
      <c r="G97" s="14"/>
      <c r="H97" s="14" t="s">
        <v>424</v>
      </c>
      <c r="I97" s="60">
        <f t="shared" si="6"/>
        <v>53.59211666666667</v>
      </c>
      <c r="J97" s="60">
        <f t="shared" si="7"/>
        <v>-0.0020166666666666666</v>
      </c>
      <c r="K97" s="35" t="s">
        <v>473</v>
      </c>
    </row>
    <row r="98" spans="1:11" ht="15">
      <c r="A98" s="8" t="s">
        <v>96</v>
      </c>
      <c r="B98" s="46">
        <v>548198.65</v>
      </c>
      <c r="C98" s="46">
        <v>409024.66</v>
      </c>
      <c r="D98" s="54" t="s">
        <v>490</v>
      </c>
      <c r="E98" s="54" t="s">
        <v>491</v>
      </c>
      <c r="F98" s="27" t="s">
        <v>356</v>
      </c>
      <c r="G98" s="27" t="s">
        <v>396</v>
      </c>
      <c r="H98" s="27" t="s">
        <v>418</v>
      </c>
      <c r="I98" s="61">
        <f t="shared" si="6"/>
        <v>53.55695</v>
      </c>
      <c r="J98" s="61">
        <f t="shared" si="7"/>
        <v>0.23579999999999998</v>
      </c>
      <c r="K98" s="37" t="s">
        <v>474</v>
      </c>
    </row>
    <row r="99" spans="1:11" ht="15">
      <c r="A99" s="7" t="s">
        <v>97</v>
      </c>
      <c r="B99" s="9">
        <v>539401</v>
      </c>
      <c r="C99" s="9">
        <v>411111</v>
      </c>
      <c r="D99" s="13" t="s">
        <v>226</v>
      </c>
      <c r="E99" s="14" t="s">
        <v>349</v>
      </c>
      <c r="F99" s="14" t="s">
        <v>392</v>
      </c>
      <c r="G99" s="14"/>
      <c r="H99" s="14" t="s">
        <v>420</v>
      </c>
      <c r="I99" s="60">
        <f t="shared" si="6"/>
        <v>53.5781</v>
      </c>
      <c r="J99" s="60">
        <f t="shared" si="7"/>
        <v>0.10401666666666666</v>
      </c>
      <c r="K99" s="35" t="s">
        <v>474</v>
      </c>
    </row>
    <row r="100" spans="1:11" ht="15">
      <c r="A100" s="8" t="s">
        <v>98</v>
      </c>
      <c r="B100" s="46">
        <v>539495</v>
      </c>
      <c r="C100" s="46">
        <v>411275</v>
      </c>
      <c r="D100" s="47" t="s">
        <v>227</v>
      </c>
      <c r="E100" s="27" t="s">
        <v>350</v>
      </c>
      <c r="F100" s="27" t="s">
        <v>392</v>
      </c>
      <c r="G100" s="27"/>
      <c r="H100" s="27" t="s">
        <v>420</v>
      </c>
      <c r="I100" s="61">
        <f t="shared" si="6"/>
        <v>53.57955</v>
      </c>
      <c r="J100" s="61">
        <f t="shared" si="7"/>
        <v>0.10551666666666668</v>
      </c>
      <c r="K100" s="37" t="s">
        <v>474</v>
      </c>
    </row>
    <row r="101" spans="1:11" ht="15">
      <c r="A101" s="7" t="s">
        <v>99</v>
      </c>
      <c r="B101" s="9">
        <v>539400</v>
      </c>
      <c r="C101" s="9">
        <v>411300</v>
      </c>
      <c r="D101" s="13" t="s">
        <v>228</v>
      </c>
      <c r="E101" s="14" t="s">
        <v>351</v>
      </c>
      <c r="F101" s="14" t="s">
        <v>392</v>
      </c>
      <c r="G101" s="14"/>
      <c r="H101" s="14" t="s">
        <v>420</v>
      </c>
      <c r="I101" s="60">
        <f t="shared" si="6"/>
        <v>53.5798</v>
      </c>
      <c r="J101" s="60">
        <f t="shared" si="7"/>
        <v>0.10408333333333333</v>
      </c>
      <c r="K101" s="35" t="s">
        <v>474</v>
      </c>
    </row>
    <row r="102" spans="1:11" ht="15">
      <c r="A102" s="8" t="s">
        <v>100</v>
      </c>
      <c r="B102" s="46">
        <v>527181</v>
      </c>
      <c r="C102" s="46">
        <v>415311</v>
      </c>
      <c r="D102" s="47" t="s">
        <v>220</v>
      </c>
      <c r="E102" s="27" t="s">
        <v>288</v>
      </c>
      <c r="F102" s="27" t="s">
        <v>374</v>
      </c>
      <c r="G102" s="27"/>
      <c r="H102" s="27" t="s">
        <v>424</v>
      </c>
      <c r="I102" s="61">
        <f t="shared" si="6"/>
        <v>53.61893333333333</v>
      </c>
      <c r="J102" s="61">
        <f t="shared" si="7"/>
        <v>-0.07871666666666667</v>
      </c>
      <c r="K102" s="37" t="s">
        <v>475</v>
      </c>
    </row>
    <row r="103" spans="1:11" ht="15">
      <c r="A103" s="7" t="s">
        <v>101</v>
      </c>
      <c r="B103" s="9">
        <v>540101.327</v>
      </c>
      <c r="C103" s="9">
        <v>406823.377</v>
      </c>
      <c r="D103" s="13" t="s">
        <v>229</v>
      </c>
      <c r="E103" s="14" t="s">
        <v>352</v>
      </c>
      <c r="F103" s="14" t="s">
        <v>387</v>
      </c>
      <c r="G103" s="14" t="s">
        <v>397</v>
      </c>
      <c r="H103" s="14" t="s">
        <v>429</v>
      </c>
      <c r="I103" s="60">
        <f t="shared" si="6"/>
        <v>53.5394</v>
      </c>
      <c r="J103" s="60">
        <f t="shared" si="7"/>
        <v>0.11266666666666666</v>
      </c>
      <c r="K103" s="35" t="s">
        <v>476</v>
      </c>
    </row>
    <row r="104" spans="1:11" ht="15">
      <c r="A104" s="8" t="s">
        <v>102</v>
      </c>
      <c r="B104" s="46">
        <v>526262</v>
      </c>
      <c r="C104" s="46">
        <v>414137</v>
      </c>
      <c r="D104" s="47" t="s">
        <v>230</v>
      </c>
      <c r="E104" s="27" t="s">
        <v>289</v>
      </c>
      <c r="F104" s="27" t="s">
        <v>376</v>
      </c>
      <c r="G104" s="27"/>
      <c r="H104" s="27" t="s">
        <v>416</v>
      </c>
      <c r="I104" s="61">
        <f t="shared" si="6"/>
        <v>53.6086</v>
      </c>
      <c r="J104" s="61">
        <f t="shared" si="7"/>
        <v>-0.09308333333333334</v>
      </c>
      <c r="K104" s="37" t="s">
        <v>477</v>
      </c>
    </row>
    <row r="105" spans="1:11" ht="15">
      <c r="A105" s="7" t="s">
        <v>103</v>
      </c>
      <c r="B105" s="9">
        <v>513857.9436</v>
      </c>
      <c r="C105" s="9">
        <v>427911.0485</v>
      </c>
      <c r="D105" s="13" t="s">
        <v>231</v>
      </c>
      <c r="E105" s="14" t="s">
        <v>290</v>
      </c>
      <c r="F105" s="14" t="s">
        <v>366</v>
      </c>
      <c r="G105" s="14"/>
      <c r="H105" s="14" t="s">
        <v>415</v>
      </c>
      <c r="I105" s="60">
        <f t="shared" si="6"/>
        <v>53.73518333333333</v>
      </c>
      <c r="J105" s="60">
        <f t="shared" si="7"/>
        <v>-0.27541666666666664</v>
      </c>
      <c r="K105" s="35" t="s">
        <v>443</v>
      </c>
    </row>
    <row r="106" spans="1:11" ht="15">
      <c r="A106" s="8" t="s">
        <v>104</v>
      </c>
      <c r="B106" s="46">
        <v>514700</v>
      </c>
      <c r="C106" s="46">
        <v>427210</v>
      </c>
      <c r="D106" s="47" t="s">
        <v>232</v>
      </c>
      <c r="E106" s="27" t="s">
        <v>291</v>
      </c>
      <c r="F106" s="27" t="s">
        <v>372</v>
      </c>
      <c r="G106" s="27"/>
      <c r="H106" s="27" t="s">
        <v>415</v>
      </c>
      <c r="I106" s="61">
        <f t="shared" si="6"/>
        <v>53.7287</v>
      </c>
      <c r="J106" s="61">
        <f t="shared" si="7"/>
        <v>-0.2629166666666667</v>
      </c>
      <c r="K106" s="37" t="s">
        <v>457</v>
      </c>
    </row>
    <row r="107" spans="1:11" ht="15">
      <c r="A107" s="7" t="s">
        <v>105</v>
      </c>
      <c r="B107" s="9">
        <v>514460.4825</v>
      </c>
      <c r="C107" s="9">
        <v>427821.9792</v>
      </c>
      <c r="D107" s="13" t="s">
        <v>233</v>
      </c>
      <c r="E107" s="14" t="s">
        <v>292</v>
      </c>
      <c r="F107" s="14" t="s">
        <v>377</v>
      </c>
      <c r="G107" s="14"/>
      <c r="H107" s="14" t="s">
        <v>417</v>
      </c>
      <c r="I107" s="60">
        <f t="shared" si="6"/>
        <v>53.73425</v>
      </c>
      <c r="J107" s="60">
        <f t="shared" si="7"/>
        <v>-0.26631666666666665</v>
      </c>
      <c r="K107" s="35" t="s">
        <v>457</v>
      </c>
    </row>
    <row r="108" spans="1:11" ht="15">
      <c r="A108" s="8" t="s">
        <v>106</v>
      </c>
      <c r="B108" s="46">
        <v>513265</v>
      </c>
      <c r="C108" s="46">
        <v>428099</v>
      </c>
      <c r="D108" s="47" t="s">
        <v>234</v>
      </c>
      <c r="E108" s="27" t="s">
        <v>293</v>
      </c>
      <c r="F108" s="27" t="s">
        <v>372</v>
      </c>
      <c r="G108" s="27"/>
      <c r="H108" s="27" t="s">
        <v>415</v>
      </c>
      <c r="I108" s="61">
        <f t="shared" si="6"/>
        <v>53.73701666666667</v>
      </c>
      <c r="J108" s="61">
        <f t="shared" si="7"/>
        <v>-0.2843666666666667</v>
      </c>
      <c r="K108" s="37" t="s">
        <v>457</v>
      </c>
    </row>
    <row r="109" spans="1:11" ht="15">
      <c r="A109" s="7" t="s">
        <v>107</v>
      </c>
      <c r="B109" s="9">
        <v>511821</v>
      </c>
      <c r="C109" s="9">
        <v>428235</v>
      </c>
      <c r="D109" s="13" t="s">
        <v>235</v>
      </c>
      <c r="E109" s="14" t="s">
        <v>294</v>
      </c>
      <c r="F109" s="14" t="s">
        <v>372</v>
      </c>
      <c r="G109" s="14"/>
      <c r="H109" s="14" t="s">
        <v>415</v>
      </c>
      <c r="I109" s="60">
        <f t="shared" si="6"/>
        <v>53.738550000000004</v>
      </c>
      <c r="J109" s="60">
        <f t="shared" si="7"/>
        <v>-0.3061833333333333</v>
      </c>
      <c r="K109" s="35" t="s">
        <v>457</v>
      </c>
    </row>
    <row r="110" spans="1:11" ht="15">
      <c r="A110" s="8" t="s">
        <v>108</v>
      </c>
      <c r="B110" s="46">
        <v>510387</v>
      </c>
      <c r="C110" s="46">
        <v>427735</v>
      </c>
      <c r="D110" s="47" t="s">
        <v>236</v>
      </c>
      <c r="E110" s="27" t="s">
        <v>295</v>
      </c>
      <c r="F110" s="27" t="s">
        <v>372</v>
      </c>
      <c r="G110" s="27"/>
      <c r="H110" s="27" t="s">
        <v>415</v>
      </c>
      <c r="I110" s="61">
        <f t="shared" si="6"/>
        <v>53.73435</v>
      </c>
      <c r="J110" s="61">
        <f t="shared" si="7"/>
        <v>-0.32808333333333334</v>
      </c>
      <c r="K110" s="37" t="s">
        <v>457</v>
      </c>
    </row>
    <row r="111" spans="1:11" ht="15">
      <c r="A111" s="7" t="s">
        <v>109</v>
      </c>
      <c r="B111" s="9">
        <v>508770</v>
      </c>
      <c r="C111" s="9">
        <v>426990</v>
      </c>
      <c r="D111" s="13" t="s">
        <v>237</v>
      </c>
      <c r="E111" s="14" t="s">
        <v>296</v>
      </c>
      <c r="F111" s="14" t="s">
        <v>373</v>
      </c>
      <c r="G111" s="14"/>
      <c r="H111" s="14" t="s">
        <v>415</v>
      </c>
      <c r="I111" s="60">
        <f t="shared" si="6"/>
        <v>53.728</v>
      </c>
      <c r="J111" s="60">
        <f t="shared" si="7"/>
        <v>-0.3528333333333334</v>
      </c>
      <c r="K111" s="35" t="s">
        <v>457</v>
      </c>
    </row>
    <row r="112" spans="1:14" ht="15">
      <c r="A112" s="8" t="s">
        <v>110</v>
      </c>
      <c r="B112" s="46">
        <v>507981.4628</v>
      </c>
      <c r="C112" s="46">
        <v>426624.498</v>
      </c>
      <c r="D112" s="47" t="s">
        <v>510</v>
      </c>
      <c r="E112" s="27" t="s">
        <v>511</v>
      </c>
      <c r="F112" s="27" t="s">
        <v>372</v>
      </c>
      <c r="G112" s="27"/>
      <c r="H112" s="27" t="s">
        <v>415</v>
      </c>
      <c r="I112" s="61">
        <f t="shared" si="6"/>
        <v>53.72488333333333</v>
      </c>
      <c r="J112" s="61">
        <f t="shared" si="7"/>
        <v>-0.36491666666666667</v>
      </c>
      <c r="K112" s="37" t="s">
        <v>457</v>
      </c>
      <c r="M112">
        <v>53.72388333333333</v>
      </c>
      <c r="N112" s="55">
        <v>-0.3691833333333333</v>
      </c>
    </row>
    <row r="113" spans="1:15" s="18" customFormat="1" ht="15">
      <c r="A113" s="50" t="s">
        <v>111</v>
      </c>
      <c r="B113" s="51">
        <v>506815.169</v>
      </c>
      <c r="C113" s="51">
        <v>425319.7</v>
      </c>
      <c r="D113" s="6" t="s">
        <v>543</v>
      </c>
      <c r="E113" s="73" t="s">
        <v>544</v>
      </c>
      <c r="F113" s="52" t="s">
        <v>370</v>
      </c>
      <c r="G113" s="52"/>
      <c r="H113" s="52" t="s">
        <v>417</v>
      </c>
      <c r="I113" s="62">
        <f t="shared" si="6"/>
        <v>53.71333333333333</v>
      </c>
      <c r="J113" s="62">
        <f t="shared" si="7"/>
        <v>-0.37853333333333333</v>
      </c>
      <c r="K113" s="53" t="s">
        <v>457</v>
      </c>
      <c r="M113" s="18">
        <v>53.71261666666667</v>
      </c>
      <c r="N113" s="67">
        <v>-0.3851333333333333</v>
      </c>
      <c r="O113" s="67"/>
    </row>
    <row r="114" spans="1:11" ht="15">
      <c r="A114" s="8" t="s">
        <v>112</v>
      </c>
      <c r="B114" s="46">
        <v>505296.6075</v>
      </c>
      <c r="C114" s="46">
        <v>424296.8383</v>
      </c>
      <c r="D114" s="47" t="s">
        <v>488</v>
      </c>
      <c r="E114" s="27" t="s">
        <v>489</v>
      </c>
      <c r="F114" s="27" t="s">
        <v>372</v>
      </c>
      <c r="G114" s="27"/>
      <c r="H114" s="27" t="s">
        <v>421</v>
      </c>
      <c r="I114" s="61">
        <f t="shared" si="6"/>
        <v>53.70451666666666</v>
      </c>
      <c r="J114" s="61">
        <f t="shared" si="7"/>
        <v>-0.4063833333333333</v>
      </c>
      <c r="K114" s="37" t="s">
        <v>457</v>
      </c>
    </row>
    <row r="115" spans="1:11" ht="15">
      <c r="A115" s="7" t="s">
        <v>113</v>
      </c>
      <c r="B115" s="9">
        <v>503183.5024</v>
      </c>
      <c r="C115" s="9">
        <v>424738.037</v>
      </c>
      <c r="D115" s="13" t="s">
        <v>485</v>
      </c>
      <c r="E115" s="14" t="s">
        <v>487</v>
      </c>
      <c r="F115" s="14" t="s">
        <v>370</v>
      </c>
      <c r="G115" s="14"/>
      <c r="H115" s="14" t="s">
        <v>419</v>
      </c>
      <c r="I115" s="60">
        <f t="shared" si="6"/>
        <v>53.7089</v>
      </c>
      <c r="J115" s="60">
        <f t="shared" si="7"/>
        <v>-0.43823333333333336</v>
      </c>
      <c r="K115" s="35" t="s">
        <v>457</v>
      </c>
    </row>
    <row r="116" spans="1:11" ht="15">
      <c r="A116" s="8" t="s">
        <v>114</v>
      </c>
      <c r="B116" s="46">
        <v>513773.8093</v>
      </c>
      <c r="C116" s="46">
        <v>427014.8874</v>
      </c>
      <c r="D116" s="47" t="s">
        <v>512</v>
      </c>
      <c r="E116" s="27" t="s">
        <v>513</v>
      </c>
      <c r="F116" s="27" t="s">
        <v>370</v>
      </c>
      <c r="G116" s="27"/>
      <c r="H116" s="27" t="s">
        <v>417</v>
      </c>
      <c r="I116" s="61">
        <f t="shared" si="6"/>
        <v>53.72715</v>
      </c>
      <c r="J116" s="61">
        <f t="shared" si="7"/>
        <v>-0.27701666666666663</v>
      </c>
      <c r="K116" s="37" t="s">
        <v>457</v>
      </c>
    </row>
    <row r="117" spans="1:11" ht="15">
      <c r="A117" s="7" t="s">
        <v>115</v>
      </c>
      <c r="B117" s="9">
        <v>511987</v>
      </c>
      <c r="C117" s="9">
        <v>426908</v>
      </c>
      <c r="D117" s="13" t="s">
        <v>549</v>
      </c>
      <c r="E117" s="14" t="s">
        <v>550</v>
      </c>
      <c r="F117" s="14" t="s">
        <v>390</v>
      </c>
      <c r="G117" s="14"/>
      <c r="H117" s="14" t="s">
        <v>417</v>
      </c>
      <c r="I117" s="60">
        <f t="shared" si="6"/>
        <v>53.72658333333333</v>
      </c>
      <c r="J117" s="60">
        <f t="shared" si="7"/>
        <v>-0.30413333333333337</v>
      </c>
      <c r="K117" s="35" t="s">
        <v>449</v>
      </c>
    </row>
    <row r="118" spans="1:15" s="18" customFormat="1" ht="15">
      <c r="A118" s="8" t="s">
        <v>116</v>
      </c>
      <c r="B118" s="46">
        <v>510636.634</v>
      </c>
      <c r="C118" s="46">
        <v>426107.467</v>
      </c>
      <c r="D118" s="47" t="s">
        <v>527</v>
      </c>
      <c r="E118" s="27" t="s">
        <v>528</v>
      </c>
      <c r="F118" s="27" t="s">
        <v>372</v>
      </c>
      <c r="G118" s="27"/>
      <c r="H118" s="27" t="s">
        <v>415</v>
      </c>
      <c r="I118" s="61">
        <f t="shared" si="6"/>
        <v>53.719683333333336</v>
      </c>
      <c r="J118" s="61">
        <f t="shared" si="7"/>
        <v>-0.3248666666666667</v>
      </c>
      <c r="K118" s="37" t="s">
        <v>457</v>
      </c>
      <c r="N118" s="67"/>
      <c r="O118" s="67"/>
    </row>
    <row r="119" spans="1:11" ht="15">
      <c r="A119" s="7" t="s">
        <v>117</v>
      </c>
      <c r="B119" s="9">
        <v>509022</v>
      </c>
      <c r="C119" s="9">
        <v>425688</v>
      </c>
      <c r="D119" s="13" t="s">
        <v>238</v>
      </c>
      <c r="E119" s="14" t="s">
        <v>297</v>
      </c>
      <c r="F119" s="14" t="s">
        <v>364</v>
      </c>
      <c r="G119" s="14"/>
      <c r="H119" s="14" t="s">
        <v>417</v>
      </c>
      <c r="I119" s="60">
        <f t="shared" si="6"/>
        <v>53.71625</v>
      </c>
      <c r="J119" s="60">
        <f t="shared" si="7"/>
        <v>-0.34948333333333337</v>
      </c>
      <c r="K119" s="35" t="s">
        <v>457</v>
      </c>
    </row>
    <row r="120" spans="1:11" ht="15">
      <c r="A120" s="43" t="s">
        <v>118</v>
      </c>
      <c r="B120" s="44">
        <v>506743.154</v>
      </c>
      <c r="C120" s="44">
        <v>424456.387</v>
      </c>
      <c r="D120" s="48" t="s">
        <v>239</v>
      </c>
      <c r="E120" s="45" t="s">
        <v>298</v>
      </c>
      <c r="F120" s="45" t="s">
        <v>373</v>
      </c>
      <c r="G120" s="45"/>
      <c r="H120" s="45" t="s">
        <v>415</v>
      </c>
      <c r="I120" s="63">
        <f t="shared" si="6"/>
        <v>53.70565</v>
      </c>
      <c r="J120" s="63">
        <f t="shared" si="7"/>
        <v>-0.3844166666666667</v>
      </c>
      <c r="K120" s="49" t="s">
        <v>457</v>
      </c>
    </row>
    <row r="121" spans="1:15" s="18" customFormat="1" ht="15">
      <c r="A121" s="7" t="s">
        <v>119</v>
      </c>
      <c r="B121" s="9">
        <v>500565.345</v>
      </c>
      <c r="C121" s="9">
        <v>423598.685</v>
      </c>
      <c r="D121" s="13" t="s">
        <v>522</v>
      </c>
      <c r="E121" s="14" t="s">
        <v>523</v>
      </c>
      <c r="F121" s="14" t="s">
        <v>372</v>
      </c>
      <c r="G121" s="14"/>
      <c r="H121" s="14" t="s">
        <v>421</v>
      </c>
      <c r="I121" s="60">
        <f t="shared" si="6"/>
        <v>53.69916666666667</v>
      </c>
      <c r="J121" s="60">
        <f t="shared" si="7"/>
        <v>-0.47825</v>
      </c>
      <c r="K121" s="35" t="s">
        <v>457</v>
      </c>
      <c r="N121" s="67"/>
      <c r="O121" s="67"/>
    </row>
    <row r="122" spans="1:11" ht="15">
      <c r="A122" s="8" t="s">
        <v>120</v>
      </c>
      <c r="B122" s="46">
        <v>501835.3</v>
      </c>
      <c r="C122" s="46">
        <v>424614.246</v>
      </c>
      <c r="D122" s="47" t="s">
        <v>240</v>
      </c>
      <c r="E122" s="27" t="s">
        <v>299</v>
      </c>
      <c r="F122" s="27" t="s">
        <v>364</v>
      </c>
      <c r="G122" s="27"/>
      <c r="H122" s="27" t="s">
        <v>419</v>
      </c>
      <c r="I122" s="61">
        <f t="shared" si="6"/>
        <v>53.70805</v>
      </c>
      <c r="J122" s="61">
        <f t="shared" si="7"/>
        <v>-0.45868333333333333</v>
      </c>
      <c r="K122" s="37" t="s">
        <v>457</v>
      </c>
    </row>
    <row r="123" spans="1:15" s="18" customFormat="1" ht="15">
      <c r="A123" s="7" t="s">
        <v>121</v>
      </c>
      <c r="B123" s="9">
        <v>498891.269</v>
      </c>
      <c r="C123" s="9">
        <v>421558.716</v>
      </c>
      <c r="D123" s="13" t="s">
        <v>515</v>
      </c>
      <c r="E123" s="14" t="s">
        <v>516</v>
      </c>
      <c r="F123" s="14" t="s">
        <v>373</v>
      </c>
      <c r="G123" s="14"/>
      <c r="H123" s="14" t="s">
        <v>421</v>
      </c>
      <c r="I123" s="60">
        <f t="shared" si="6"/>
        <v>53.68116666666667</v>
      </c>
      <c r="J123" s="60">
        <f t="shared" si="7"/>
        <v>-0.50425</v>
      </c>
      <c r="K123" s="35" t="s">
        <v>457</v>
      </c>
      <c r="N123" s="67"/>
      <c r="O123" s="67"/>
    </row>
    <row r="124" spans="1:15" s="18" customFormat="1" ht="15">
      <c r="A124" s="8" t="s">
        <v>514</v>
      </c>
      <c r="B124" s="46">
        <v>498082.757</v>
      </c>
      <c r="C124" s="46">
        <v>421452.869</v>
      </c>
      <c r="D124" s="27" t="s">
        <v>519</v>
      </c>
      <c r="E124" s="27" t="s">
        <v>520</v>
      </c>
      <c r="F124" s="27" t="s">
        <v>391</v>
      </c>
      <c r="G124" s="27"/>
      <c r="H124" s="27" t="s">
        <v>419</v>
      </c>
      <c r="I124" s="61">
        <f t="shared" si="6"/>
        <v>53.680366666666664</v>
      </c>
      <c r="J124" s="61">
        <f t="shared" si="7"/>
        <v>-0.5165166666666666</v>
      </c>
      <c r="K124" s="37" t="s">
        <v>453</v>
      </c>
      <c r="N124" s="67"/>
      <c r="O124" s="67"/>
    </row>
    <row r="125" spans="1:15" s="18" customFormat="1" ht="15">
      <c r="A125" s="7" t="s">
        <v>136</v>
      </c>
      <c r="B125" s="9">
        <v>497277.136</v>
      </c>
      <c r="C125" s="9">
        <v>421540.503</v>
      </c>
      <c r="D125" s="13" t="s">
        <v>517</v>
      </c>
      <c r="E125" s="14" t="s">
        <v>518</v>
      </c>
      <c r="F125" s="14" t="s">
        <v>372</v>
      </c>
      <c r="G125" s="14"/>
      <c r="H125" s="14" t="s">
        <v>421</v>
      </c>
      <c r="I125" s="60">
        <f t="shared" si="6"/>
        <v>53.6813</v>
      </c>
      <c r="J125" s="60">
        <f t="shared" si="7"/>
        <v>-0.5286833333333333</v>
      </c>
      <c r="K125" s="35" t="s">
        <v>457</v>
      </c>
      <c r="N125" s="67"/>
      <c r="O125" s="67"/>
    </row>
    <row r="126" spans="1:15" s="68" customFormat="1" ht="15">
      <c r="A126" s="8" t="s">
        <v>122</v>
      </c>
      <c r="B126" s="46">
        <v>495372</v>
      </c>
      <c r="C126" s="46">
        <v>422810</v>
      </c>
      <c r="D126" s="47" t="s">
        <v>547</v>
      </c>
      <c r="E126" s="27" t="s">
        <v>548</v>
      </c>
      <c r="F126" s="27" t="s">
        <v>389</v>
      </c>
      <c r="G126" s="27"/>
      <c r="H126" s="27" t="s">
        <v>421</v>
      </c>
      <c r="I126" s="61">
        <f t="shared" si="6"/>
        <v>53.69305</v>
      </c>
      <c r="J126" s="61">
        <f t="shared" si="7"/>
        <v>-0.5571333333333333</v>
      </c>
      <c r="K126" s="37" t="s">
        <v>440</v>
      </c>
      <c r="N126" s="69"/>
      <c r="O126" s="69"/>
    </row>
    <row r="127" spans="1:15" s="18" customFormat="1" ht="15">
      <c r="A127" s="7" t="s">
        <v>123</v>
      </c>
      <c r="B127" s="9">
        <v>496343</v>
      </c>
      <c r="C127" s="9">
        <v>422334</v>
      </c>
      <c r="D127" s="13" t="s">
        <v>545</v>
      </c>
      <c r="E127" s="14" t="s">
        <v>546</v>
      </c>
      <c r="F127" s="14" t="s">
        <v>370</v>
      </c>
      <c r="G127" s="14"/>
      <c r="H127" s="14" t="s">
        <v>419</v>
      </c>
      <c r="I127" s="60">
        <f t="shared" si="6"/>
        <v>53.6886</v>
      </c>
      <c r="J127" s="60">
        <f t="shared" si="7"/>
        <v>-0.5425666666666668</v>
      </c>
      <c r="K127" s="35" t="s">
        <v>457</v>
      </c>
      <c r="N127" s="67"/>
      <c r="O127" s="67"/>
    </row>
    <row r="128" spans="1:15" s="68" customFormat="1" ht="15">
      <c r="A128" s="7" t="s">
        <v>124</v>
      </c>
      <c r="B128" s="9">
        <v>493886.689</v>
      </c>
      <c r="C128" s="9">
        <v>425137.676</v>
      </c>
      <c r="D128" s="14" t="s">
        <v>531</v>
      </c>
      <c r="E128" s="72" t="s">
        <v>532</v>
      </c>
      <c r="F128" s="27" t="s">
        <v>370</v>
      </c>
      <c r="G128" s="27"/>
      <c r="H128" s="27" t="s">
        <v>419</v>
      </c>
      <c r="I128" s="61">
        <f t="shared" si="6"/>
        <v>53.71423333333333</v>
      </c>
      <c r="J128" s="61">
        <f t="shared" si="7"/>
        <v>-0.5789000000000001</v>
      </c>
      <c r="K128" s="37" t="s">
        <v>457</v>
      </c>
      <c r="N128" s="69"/>
      <c r="O128" s="69"/>
    </row>
    <row r="129" spans="1:15" s="68" customFormat="1" ht="15">
      <c r="A129" s="7" t="s">
        <v>125</v>
      </c>
      <c r="B129" s="9">
        <v>494855.0484</v>
      </c>
      <c r="C129" s="9">
        <v>423938.44671</v>
      </c>
      <c r="D129" s="13" t="s">
        <v>541</v>
      </c>
      <c r="E129" s="14" t="s">
        <v>542</v>
      </c>
      <c r="F129" s="14" t="s">
        <v>364</v>
      </c>
      <c r="G129" s="14"/>
      <c r="H129" s="14" t="s">
        <v>419</v>
      </c>
      <c r="I129" s="60">
        <f t="shared" si="6"/>
        <v>53.70328333333333</v>
      </c>
      <c r="J129" s="60">
        <f t="shared" si="7"/>
        <v>-0.5646</v>
      </c>
      <c r="K129" s="35" t="s">
        <v>457</v>
      </c>
      <c r="N129" s="69"/>
      <c r="O129" s="69"/>
    </row>
    <row r="130" spans="1:15" s="68" customFormat="1" ht="15">
      <c r="A130" s="8" t="s">
        <v>126</v>
      </c>
      <c r="B130" s="46">
        <v>493225.212</v>
      </c>
      <c r="C130" s="44">
        <v>425435.215</v>
      </c>
      <c r="D130" s="27" t="s">
        <v>533</v>
      </c>
      <c r="E130" s="27" t="s">
        <v>534</v>
      </c>
      <c r="F130" s="27" t="s">
        <v>373</v>
      </c>
      <c r="G130" s="27"/>
      <c r="H130" s="27" t="s">
        <v>421</v>
      </c>
      <c r="I130" s="61">
        <f t="shared" si="6"/>
        <v>53.71703333333333</v>
      </c>
      <c r="J130" s="61">
        <f t="shared" si="7"/>
        <v>-0.5888333333333333</v>
      </c>
      <c r="K130" s="37" t="s">
        <v>457</v>
      </c>
      <c r="N130" s="69"/>
      <c r="O130" s="69"/>
    </row>
    <row r="131" spans="1:15" s="68" customFormat="1" ht="15">
      <c r="A131" s="11" t="s">
        <v>127</v>
      </c>
      <c r="B131" s="12">
        <v>494094.862</v>
      </c>
      <c r="C131" s="9">
        <v>424576.907</v>
      </c>
      <c r="D131" s="72" t="s">
        <v>537</v>
      </c>
      <c r="E131" s="72" t="s">
        <v>538</v>
      </c>
      <c r="F131" s="14" t="s">
        <v>371</v>
      </c>
      <c r="G131" s="14"/>
      <c r="H131" s="14" t="s">
        <v>421</v>
      </c>
      <c r="I131" s="60">
        <f t="shared" si="6"/>
        <v>53.70916666666667</v>
      </c>
      <c r="J131" s="60">
        <f t="shared" si="7"/>
        <v>-0.5759166666666666</v>
      </c>
      <c r="K131" s="35" t="s">
        <v>455</v>
      </c>
      <c r="N131" s="69"/>
      <c r="O131" s="69"/>
    </row>
    <row r="132" spans="1:15" s="68" customFormat="1" ht="15">
      <c r="A132" s="7" t="s">
        <v>128</v>
      </c>
      <c r="B132" s="46">
        <v>492191.75</v>
      </c>
      <c r="C132" s="71">
        <v>425496.2629</v>
      </c>
      <c r="D132" s="27" t="s">
        <v>539</v>
      </c>
      <c r="E132" s="27" t="s">
        <v>540</v>
      </c>
      <c r="F132" s="27" t="s">
        <v>360</v>
      </c>
      <c r="G132" s="27"/>
      <c r="H132" s="27" t="s">
        <v>421</v>
      </c>
      <c r="I132" s="61">
        <f t="shared" si="6"/>
        <v>53.71776666666667</v>
      </c>
      <c r="J132" s="61">
        <f t="shared" si="7"/>
        <v>-0.6044666666666667</v>
      </c>
      <c r="K132" s="37" t="s">
        <v>478</v>
      </c>
      <c r="N132" s="69"/>
      <c r="O132" s="69"/>
    </row>
    <row r="133" spans="1:15" s="68" customFormat="1" ht="15">
      <c r="A133" s="11" t="s">
        <v>486</v>
      </c>
      <c r="B133" s="12">
        <v>491104.467</v>
      </c>
      <c r="C133" s="12">
        <v>425410.299</v>
      </c>
      <c r="D133" s="14" t="s">
        <v>535</v>
      </c>
      <c r="E133" s="14" t="s">
        <v>536</v>
      </c>
      <c r="F133" s="14" t="s">
        <v>373</v>
      </c>
      <c r="G133" s="14"/>
      <c r="H133" s="14" t="s">
        <v>415</v>
      </c>
      <c r="I133" s="60">
        <f t="shared" si="6"/>
        <v>53.71718333333333</v>
      </c>
      <c r="J133" s="60">
        <f t="shared" si="7"/>
        <v>-0.6209666666666667</v>
      </c>
      <c r="K133" s="35" t="s">
        <v>457</v>
      </c>
      <c r="N133" s="69"/>
      <c r="O133" s="69"/>
    </row>
    <row r="134" spans="1:15" s="68" customFormat="1" ht="15">
      <c r="A134" s="8" t="s">
        <v>507</v>
      </c>
      <c r="B134" s="46">
        <v>489974.253</v>
      </c>
      <c r="C134" s="46">
        <v>424866.267</v>
      </c>
      <c r="D134" s="27" t="s">
        <v>529</v>
      </c>
      <c r="E134" s="27" t="s">
        <v>530</v>
      </c>
      <c r="F134" s="27" t="s">
        <v>372</v>
      </c>
      <c r="G134" s="27"/>
      <c r="H134" s="27" t="s">
        <v>415</v>
      </c>
      <c r="I134" s="61">
        <v>53.7079</v>
      </c>
      <c r="J134" s="61">
        <v>-0.6570166666666667</v>
      </c>
      <c r="K134" s="37" t="s">
        <v>457</v>
      </c>
      <c r="N134" s="69"/>
      <c r="O134" s="69"/>
    </row>
    <row r="135" spans="1:11" ht="15">
      <c r="A135" s="11" t="s">
        <v>135</v>
      </c>
      <c r="B135" s="12">
        <v>488854.8584</v>
      </c>
      <c r="C135" s="12">
        <v>424144.2919</v>
      </c>
      <c r="D135" s="13" t="s">
        <v>246</v>
      </c>
      <c r="E135" s="14" t="s">
        <v>305</v>
      </c>
      <c r="F135" s="22" t="s">
        <v>373</v>
      </c>
      <c r="G135" s="22"/>
      <c r="H135" s="22" t="s">
        <v>433</v>
      </c>
      <c r="I135" s="64">
        <f>IF(D135="","",IF(RIGHT(D135,1)="N",LEFT(D135,2)+MID(D135,5,6)/60,-LEFT(D135,4)-MID(D135,6,5)/60))</f>
        <v>53.7062</v>
      </c>
      <c r="J135" s="64">
        <f>IF(E135="","",IF(RIGHT(E135,1)="W",-LEFT(E135,1)-MID(E135,4,6)/60,LEFT(E135,1)+MID(E135,4,6)/60))</f>
        <v>-0.6554</v>
      </c>
      <c r="K135" s="36" t="s">
        <v>457</v>
      </c>
    </row>
    <row r="136" spans="1:11" ht="15">
      <c r="A136" s="8" t="s">
        <v>406</v>
      </c>
      <c r="B136" s="46">
        <v>487876.34</v>
      </c>
      <c r="C136" s="46">
        <v>423746.43</v>
      </c>
      <c r="D136" s="47" t="s">
        <v>525</v>
      </c>
      <c r="E136" s="27" t="s">
        <v>524</v>
      </c>
      <c r="F136" s="27" t="s">
        <v>372</v>
      </c>
      <c r="G136" s="27"/>
      <c r="H136" s="27" t="s">
        <v>433</v>
      </c>
      <c r="I136" s="61">
        <f>IF(D136="","",IF(RIGHT(D136,1)="N",LEFT(D136,2)+MID(D136,5,6)/60,-LEFT(D136,4)-MID(D136,6,5)/60))</f>
        <v>53.702783333333336</v>
      </c>
      <c r="J136" s="61">
        <f>IF(E136="","",IF(RIGHT(E136,1)="W",-LEFT(E136,1)-MID(E136,4,6)/60,LEFT(E136,1)+MID(E136,4,6)/60))</f>
        <v>-0.6703499999999999</v>
      </c>
      <c r="K136" s="37" t="s">
        <v>457</v>
      </c>
    </row>
    <row r="137" spans="1:11" ht="15">
      <c r="A137" s="7" t="s">
        <v>129</v>
      </c>
      <c r="B137" s="12">
        <v>486519</v>
      </c>
      <c r="C137" s="12">
        <v>423461</v>
      </c>
      <c r="D137" s="21" t="s">
        <v>508</v>
      </c>
      <c r="E137" s="22" t="s">
        <v>509</v>
      </c>
      <c r="F137" s="14" t="s">
        <v>393</v>
      </c>
      <c r="G137" s="14" t="s">
        <v>395</v>
      </c>
      <c r="H137" s="14" t="s">
        <v>433</v>
      </c>
      <c r="I137" s="60">
        <f aca="true" t="shared" si="8" ref="I137:I142">IF(D137="","",IF(RIGHT(D137,1)="N",LEFT(D137,2)+MID(D137,5,6)/60,-LEFT(D137,4)-MID(D137,6,5)/60))</f>
        <v>53.700383333333335</v>
      </c>
      <c r="J137" s="60">
        <f aca="true" t="shared" si="9" ref="J137:J142">IF(E137="","",IF(RIGHT(E137,1)="W",-LEFT(E137,1)-MID(E137,4,6)/60,LEFT(E137,1)+MID(E137,4,6)/60))</f>
        <v>-0.6909833333333334</v>
      </c>
      <c r="K137" s="35" t="s">
        <v>435</v>
      </c>
    </row>
    <row r="138" spans="1:11" ht="15">
      <c r="A138" s="8" t="s">
        <v>130</v>
      </c>
      <c r="B138" s="46">
        <v>500771.6474</v>
      </c>
      <c r="C138" s="46">
        <v>423385.5479</v>
      </c>
      <c r="D138" s="47" t="s">
        <v>241</v>
      </c>
      <c r="E138" s="27" t="s">
        <v>300</v>
      </c>
      <c r="F138" s="27" t="s">
        <v>394</v>
      </c>
      <c r="G138" s="27"/>
      <c r="H138" s="27" t="s">
        <v>433</v>
      </c>
      <c r="I138" s="61">
        <f t="shared" si="8"/>
        <v>53.69721666666667</v>
      </c>
      <c r="J138" s="61">
        <f t="shared" si="9"/>
        <v>-0.47518333333333335</v>
      </c>
      <c r="K138" s="37" t="s">
        <v>440</v>
      </c>
    </row>
    <row r="139" spans="1:11" ht="15">
      <c r="A139" s="7" t="s">
        <v>131</v>
      </c>
      <c r="B139" s="9">
        <v>497159.04</v>
      </c>
      <c r="C139" s="9">
        <v>421222.94</v>
      </c>
      <c r="D139" s="13" t="s">
        <v>242</v>
      </c>
      <c r="E139" s="14" t="s">
        <v>301</v>
      </c>
      <c r="F139" s="14" t="s">
        <v>392</v>
      </c>
      <c r="G139" s="14"/>
      <c r="H139" s="14" t="s">
        <v>433</v>
      </c>
      <c r="I139" s="60">
        <f t="shared" si="8"/>
        <v>53.678466666666665</v>
      </c>
      <c r="J139" s="60">
        <f t="shared" si="9"/>
        <v>-0.5305666666666666</v>
      </c>
      <c r="K139" s="35" t="s">
        <v>470</v>
      </c>
    </row>
    <row r="140" spans="1:11" ht="15">
      <c r="A140" s="8" t="s">
        <v>132</v>
      </c>
      <c r="B140" s="46">
        <v>495403.4737</v>
      </c>
      <c r="C140" s="46">
        <v>424728.5582</v>
      </c>
      <c r="D140" s="47" t="s">
        <v>243</v>
      </c>
      <c r="E140" s="27" t="s">
        <v>302</v>
      </c>
      <c r="F140" s="27" t="s">
        <v>392</v>
      </c>
      <c r="G140" s="27"/>
      <c r="H140" s="27" t="s">
        <v>433</v>
      </c>
      <c r="I140" s="61">
        <f t="shared" si="8"/>
        <v>53.7103</v>
      </c>
      <c r="J140" s="61">
        <f t="shared" si="9"/>
        <v>-0.5560666666666666</v>
      </c>
      <c r="K140" s="37" t="s">
        <v>479</v>
      </c>
    </row>
    <row r="141" spans="1:11" ht="15">
      <c r="A141" s="7" t="s">
        <v>133</v>
      </c>
      <c r="B141" s="9">
        <v>493792.129</v>
      </c>
      <c r="C141" s="9">
        <v>425937.894</v>
      </c>
      <c r="D141" s="13" t="s">
        <v>244</v>
      </c>
      <c r="E141" s="14" t="s">
        <v>303</v>
      </c>
      <c r="F141" s="14" t="s">
        <v>394</v>
      </c>
      <c r="G141" s="14"/>
      <c r="H141" s="14" t="s">
        <v>433</v>
      </c>
      <c r="I141" s="60">
        <f t="shared" si="8"/>
        <v>53.72145</v>
      </c>
      <c r="J141" s="60">
        <f t="shared" si="9"/>
        <v>-0.5801</v>
      </c>
      <c r="K141" s="35" t="s">
        <v>437</v>
      </c>
    </row>
    <row r="142" spans="1:11" ht="15">
      <c r="A142" s="8" t="s">
        <v>134</v>
      </c>
      <c r="B142" s="46">
        <v>491788.63</v>
      </c>
      <c r="C142" s="46">
        <v>425099.84</v>
      </c>
      <c r="D142" s="47" t="s">
        <v>245</v>
      </c>
      <c r="E142" s="27" t="s">
        <v>304</v>
      </c>
      <c r="F142" s="27" t="s">
        <v>392</v>
      </c>
      <c r="G142" s="27"/>
      <c r="H142" s="27" t="s">
        <v>433</v>
      </c>
      <c r="I142" s="61">
        <f t="shared" si="8"/>
        <v>53.714283333333334</v>
      </c>
      <c r="J142" s="61">
        <f t="shared" si="9"/>
        <v>-0.6106833333333334</v>
      </c>
      <c r="K142" s="37" t="s">
        <v>479</v>
      </c>
    </row>
    <row r="143" spans="1:11" ht="15">
      <c r="A143" s="7" t="s">
        <v>503</v>
      </c>
      <c r="B143" s="9">
        <v>497686.06</v>
      </c>
      <c r="C143" s="9">
        <v>421350.6</v>
      </c>
      <c r="D143" s="13" t="s">
        <v>496</v>
      </c>
      <c r="E143" s="14" t="s">
        <v>495</v>
      </c>
      <c r="F143" s="14" t="s">
        <v>392</v>
      </c>
      <c r="G143" s="14"/>
      <c r="H143" s="14" t="s">
        <v>500</v>
      </c>
      <c r="I143" s="60">
        <f>IF(D143="","",IF(RIGHT(D143,1)="N",LEFT(D143,2)+MID(D143,5,6)/60,-LEFT(D143,4)-MID(D143,6,5)/60))</f>
        <v>53.679516666666665</v>
      </c>
      <c r="J143" s="60">
        <f>IF(E143="","",IF(RIGHT(E143,1)="W",-LEFT(E143,1)-MID(E143,4,6)/60,LEFT(E143,1)+MID(E143,4,6)/60))</f>
        <v>-0.5225500000000001</v>
      </c>
      <c r="K143" s="35"/>
    </row>
    <row r="144" spans="1:11" ht="15">
      <c r="A144" s="8" t="s">
        <v>502</v>
      </c>
      <c r="B144" s="46">
        <v>497608.65</v>
      </c>
      <c r="C144" s="46">
        <v>421365.68</v>
      </c>
      <c r="D144" s="47" t="s">
        <v>497</v>
      </c>
      <c r="E144" s="27" t="s">
        <v>494</v>
      </c>
      <c r="F144" s="27" t="s">
        <v>392</v>
      </c>
      <c r="G144" s="27"/>
      <c r="H144" s="27" t="s">
        <v>500</v>
      </c>
      <c r="I144" s="61">
        <f>IF(D144="","",IF(RIGHT(D144,1)="N",LEFT(D144,2)+MID(D144,5,6)/60,-LEFT(D144,4)-MID(D144,6,5)/60))</f>
        <v>53.67966666666667</v>
      </c>
      <c r="J144" s="61">
        <f>IF(E144="","",IF(RIGHT(E144,1)="W",-LEFT(E144,1)-MID(E144,4,6)/60,LEFT(E144,1)+MID(E144,4,6)/60))</f>
        <v>-0.5237166666666666</v>
      </c>
      <c r="K144" s="37"/>
    </row>
    <row r="145" spans="1:11" ht="15">
      <c r="A145" s="11" t="s">
        <v>501</v>
      </c>
      <c r="B145" s="12">
        <v>497563.11</v>
      </c>
      <c r="C145" s="12">
        <v>421331.35</v>
      </c>
      <c r="D145" s="21" t="s">
        <v>498</v>
      </c>
      <c r="E145" s="22" t="s">
        <v>493</v>
      </c>
      <c r="F145" s="22" t="s">
        <v>392</v>
      </c>
      <c r="G145" s="22"/>
      <c r="H145" s="22" t="s">
        <v>500</v>
      </c>
      <c r="I145" s="64">
        <f>IF(D145="","",IF(RIGHT(D145,1)="N",LEFT(D145,2)+MID(D145,5,6)/60,-LEFT(D145,4)-MID(D145,6,5)/60))</f>
        <v>53.67936666666667</v>
      </c>
      <c r="J145" s="64">
        <f>IF(E145="","",IF(RIGHT(E145,1)="W",-LEFT(E145,1)-MID(E145,4,6)/60,LEFT(E145,1)+MID(E145,4,6)/60))</f>
        <v>-0.5244166666666666</v>
      </c>
      <c r="K145" s="36"/>
    </row>
    <row r="146" spans="1:11" ht="15">
      <c r="A146" s="8" t="s">
        <v>504</v>
      </c>
      <c r="B146" s="46">
        <v>497538.16</v>
      </c>
      <c r="C146" s="46">
        <v>421260.34</v>
      </c>
      <c r="D146" s="47" t="s">
        <v>499</v>
      </c>
      <c r="E146" s="27" t="s">
        <v>492</v>
      </c>
      <c r="F146" s="27" t="s">
        <v>392</v>
      </c>
      <c r="G146" s="27"/>
      <c r="H146" s="27" t="s">
        <v>500</v>
      </c>
      <c r="I146" s="61">
        <f>IF(D146="","",IF(RIGHT(D146,1)="N",LEFT(D146,2)+MID(D146,5,6)/60,-LEFT(D146,4)-MID(D146,6,5)/60))</f>
        <v>53.678733333333334</v>
      </c>
      <c r="J146" s="61">
        <f>IF(E146="","",IF(RIGHT(E146,1)="W",-LEFT(E146,1)-MID(E146,4,6)/60,LEFT(E146,1)+MID(E146,4,6)/60))</f>
        <v>-0.5248166666666667</v>
      </c>
      <c r="K146" s="37"/>
    </row>
    <row r="148" spans="1:11" ht="15">
      <c r="A148" s="18"/>
      <c r="B148" s="42"/>
      <c r="C148" s="42"/>
      <c r="D148" s="18"/>
      <c r="E148" s="18"/>
      <c r="F148" s="18"/>
      <c r="G148" s="18"/>
      <c r="H148" s="18"/>
      <c r="I148" s="65"/>
      <c r="J148" s="65"/>
      <c r="K148" s="38"/>
    </row>
    <row r="149" spans="1:11" ht="15">
      <c r="A149" s="18"/>
      <c r="B149" s="42"/>
      <c r="C149" s="42"/>
      <c r="D149" s="18"/>
      <c r="E149" s="18"/>
      <c r="F149" s="18"/>
      <c r="G149" s="18"/>
      <c r="H149" s="18"/>
      <c r="I149" s="65"/>
      <c r="J149" s="65"/>
      <c r="K149" s="38"/>
    </row>
    <row r="150" spans="1:11" ht="15">
      <c r="A150" s="18"/>
      <c r="B150" s="42"/>
      <c r="C150" s="42"/>
      <c r="D150" s="18"/>
      <c r="E150" s="18"/>
      <c r="F150" s="18"/>
      <c r="G150" s="18"/>
      <c r="H150" s="18"/>
      <c r="I150" s="65"/>
      <c r="J150" s="65"/>
      <c r="K150" s="38"/>
    </row>
    <row r="151" spans="1:11" ht="15">
      <c r="A151" s="18"/>
      <c r="B151" s="42"/>
      <c r="C151" s="42"/>
      <c r="D151" s="18"/>
      <c r="E151" s="18"/>
      <c r="F151" s="18"/>
      <c r="G151" s="18"/>
      <c r="H151" s="18"/>
      <c r="I151" s="65"/>
      <c r="J151" s="65"/>
      <c r="K151" s="38"/>
    </row>
    <row r="152" spans="1:11" ht="15">
      <c r="A152" s="18"/>
      <c r="B152" s="42"/>
      <c r="C152" s="42"/>
      <c r="D152" s="18"/>
      <c r="E152" s="18"/>
      <c r="F152" s="18"/>
      <c r="G152" s="18"/>
      <c r="H152" s="18"/>
      <c r="I152" s="65"/>
      <c r="J152" s="65"/>
      <c r="K152" s="38"/>
    </row>
    <row r="153" spans="1:11" ht="15">
      <c r="A153" s="18"/>
      <c r="B153" s="42"/>
      <c r="C153" s="42"/>
      <c r="D153" s="18"/>
      <c r="E153" s="18"/>
      <c r="F153" s="18"/>
      <c r="G153" s="18"/>
      <c r="H153" s="18"/>
      <c r="I153" s="65"/>
      <c r="J153" s="65"/>
      <c r="K153" s="38"/>
    </row>
    <row r="154" spans="1:11" ht="15">
      <c r="A154" s="18"/>
      <c r="B154" s="42"/>
      <c r="C154" s="42"/>
      <c r="D154" s="18"/>
      <c r="E154" s="18"/>
      <c r="F154" s="18"/>
      <c r="G154" s="18"/>
      <c r="H154" s="18"/>
      <c r="I154" s="65"/>
      <c r="J154" s="65"/>
      <c r="K154" s="38"/>
    </row>
    <row r="155" spans="1:11" ht="15">
      <c r="A155" s="18"/>
      <c r="B155" s="42"/>
      <c r="C155" s="42"/>
      <c r="D155" s="18"/>
      <c r="E155" s="18"/>
      <c r="F155" s="18"/>
      <c r="G155" s="18"/>
      <c r="H155" s="18"/>
      <c r="I155" s="65"/>
      <c r="J155" s="65"/>
      <c r="K155" s="38"/>
    </row>
    <row r="156" spans="1:11" ht="15">
      <c r="A156" s="18"/>
      <c r="B156" s="42"/>
      <c r="C156" s="42"/>
      <c r="D156" s="18"/>
      <c r="E156" s="18"/>
      <c r="F156" s="18"/>
      <c r="G156" s="18"/>
      <c r="H156" s="18"/>
      <c r="I156" s="65"/>
      <c r="J156" s="65"/>
      <c r="K156" s="38"/>
    </row>
    <row r="157" spans="1:11" ht="15">
      <c r="A157" s="18"/>
      <c r="B157" s="42"/>
      <c r="C157" s="42"/>
      <c r="D157" s="18"/>
      <c r="E157" s="18"/>
      <c r="F157" s="18"/>
      <c r="G157" s="18"/>
      <c r="H157" s="18"/>
      <c r="I157" s="65"/>
      <c r="J157" s="65"/>
      <c r="K157" s="38"/>
    </row>
    <row r="158" spans="1:11" ht="15">
      <c r="A158" s="18"/>
      <c r="B158" s="42"/>
      <c r="C158" s="42"/>
      <c r="D158" s="18"/>
      <c r="E158" s="18"/>
      <c r="F158" s="18"/>
      <c r="G158" s="18"/>
      <c r="H158" s="18"/>
      <c r="I158" s="65"/>
      <c r="J158" s="65"/>
      <c r="K158" s="38"/>
    </row>
    <row r="159" spans="1:11" ht="15">
      <c r="A159" s="18"/>
      <c r="B159" s="42"/>
      <c r="C159" s="42"/>
      <c r="D159" s="18"/>
      <c r="E159" s="18"/>
      <c r="F159" s="18"/>
      <c r="G159" s="18"/>
      <c r="H159" s="18"/>
      <c r="I159" s="65"/>
      <c r="J159" s="65"/>
      <c r="K159" s="38"/>
    </row>
    <row r="160" spans="1:11" ht="15">
      <c r="A160" s="18"/>
      <c r="B160" s="42"/>
      <c r="C160" s="42"/>
      <c r="D160" s="18"/>
      <c r="E160" s="18"/>
      <c r="F160" s="18"/>
      <c r="G160" s="18"/>
      <c r="H160" s="18"/>
      <c r="I160" s="65"/>
      <c r="J160" s="65"/>
      <c r="K160" s="38"/>
    </row>
    <row r="161" spans="1:11" ht="15">
      <c r="A161" s="18"/>
      <c r="B161" s="42"/>
      <c r="C161" s="42"/>
      <c r="D161" s="18"/>
      <c r="E161" s="18"/>
      <c r="F161" s="18"/>
      <c r="G161" s="18"/>
      <c r="H161" s="18"/>
      <c r="I161" s="65"/>
      <c r="J161" s="65"/>
      <c r="K161" s="38"/>
    </row>
    <row r="162" spans="1:11" ht="15">
      <c r="A162" s="18"/>
      <c r="B162" s="42"/>
      <c r="C162" s="42"/>
      <c r="D162" s="18"/>
      <c r="E162" s="18"/>
      <c r="F162" s="18"/>
      <c r="G162" s="18"/>
      <c r="H162" s="18"/>
      <c r="I162" s="65"/>
      <c r="J162" s="65"/>
      <c r="K162" s="38"/>
    </row>
    <row r="163" spans="1:11" ht="15">
      <c r="A163" s="18"/>
      <c r="B163" s="42"/>
      <c r="C163" s="42"/>
      <c r="D163" s="18"/>
      <c r="E163" s="18"/>
      <c r="F163" s="18"/>
      <c r="G163" s="18"/>
      <c r="H163" s="18"/>
      <c r="I163" s="65"/>
      <c r="J163" s="65"/>
      <c r="K163" s="38"/>
    </row>
    <row r="164" spans="1:11" ht="15">
      <c r="A164" s="18"/>
      <c r="B164" s="42"/>
      <c r="C164" s="42"/>
      <c r="D164" s="18"/>
      <c r="E164" s="18"/>
      <c r="F164" s="18"/>
      <c r="G164" s="18"/>
      <c r="H164" s="18"/>
      <c r="I164" s="65"/>
      <c r="J164" s="65"/>
      <c r="K164" s="38"/>
    </row>
    <row r="165" spans="1:11" ht="15">
      <c r="A165" s="18"/>
      <c r="B165" s="42"/>
      <c r="C165" s="42"/>
      <c r="D165" s="18"/>
      <c r="E165" s="18"/>
      <c r="F165" s="18"/>
      <c r="G165" s="18"/>
      <c r="H165" s="18"/>
      <c r="I165" s="65"/>
      <c r="J165" s="65"/>
      <c r="K165" s="38"/>
    </row>
    <row r="166" spans="1:11" ht="15">
      <c r="A166" s="18"/>
      <c r="B166" s="42"/>
      <c r="C166" s="42"/>
      <c r="D166" s="18"/>
      <c r="E166" s="18"/>
      <c r="F166" s="18"/>
      <c r="G166" s="18"/>
      <c r="H166" s="18"/>
      <c r="I166" s="65"/>
      <c r="J166" s="65"/>
      <c r="K166" s="38"/>
    </row>
    <row r="167" spans="1:11" ht="15">
      <c r="A167" s="18"/>
      <c r="B167" s="42"/>
      <c r="C167" s="42"/>
      <c r="D167" s="18"/>
      <c r="E167" s="18"/>
      <c r="F167" s="18"/>
      <c r="G167" s="18"/>
      <c r="H167" s="18"/>
      <c r="I167" s="65"/>
      <c r="J167" s="65"/>
      <c r="K167" s="38"/>
    </row>
    <row r="168" spans="1:11" ht="15">
      <c r="A168" s="18"/>
      <c r="B168" s="42"/>
      <c r="C168" s="42"/>
      <c r="D168" s="18"/>
      <c r="E168" s="18"/>
      <c r="F168" s="18"/>
      <c r="G168" s="18"/>
      <c r="H168" s="18"/>
      <c r="I168" s="65"/>
      <c r="J168" s="65"/>
      <c r="K168" s="38"/>
    </row>
    <row r="169" spans="1:11" ht="15">
      <c r="A169" s="18"/>
      <c r="B169" s="42"/>
      <c r="C169" s="42"/>
      <c r="D169" s="18"/>
      <c r="E169" s="18"/>
      <c r="F169" s="18"/>
      <c r="G169" s="18"/>
      <c r="H169" s="18"/>
      <c r="I169" s="65"/>
      <c r="J169" s="65"/>
      <c r="K169" s="38"/>
    </row>
    <row r="170" spans="1:11" ht="15">
      <c r="A170" s="18"/>
      <c r="B170" s="42"/>
      <c r="C170" s="42"/>
      <c r="D170" s="18"/>
      <c r="E170" s="18"/>
      <c r="F170" s="18"/>
      <c r="G170" s="18"/>
      <c r="H170" s="18"/>
      <c r="I170" s="65"/>
      <c r="J170" s="65"/>
      <c r="K170" s="38"/>
    </row>
    <row r="171" spans="1:11" ht="15">
      <c r="A171" s="18"/>
      <c r="B171" s="42"/>
      <c r="C171" s="42"/>
      <c r="D171" s="18"/>
      <c r="E171" s="18"/>
      <c r="F171" s="18"/>
      <c r="G171" s="18"/>
      <c r="H171" s="18"/>
      <c r="I171" s="65"/>
      <c r="J171" s="65"/>
      <c r="K171" s="38"/>
    </row>
    <row r="172" spans="1:11" ht="15">
      <c r="A172" s="18"/>
      <c r="B172" s="42"/>
      <c r="C172" s="42"/>
      <c r="D172" s="18"/>
      <c r="E172" s="18"/>
      <c r="F172" s="18"/>
      <c r="G172" s="18"/>
      <c r="H172" s="18"/>
      <c r="I172" s="65"/>
      <c r="J172" s="65"/>
      <c r="K172" s="38"/>
    </row>
    <row r="173" spans="1:11" ht="15">
      <c r="A173" s="18"/>
      <c r="B173" s="42"/>
      <c r="C173" s="42"/>
      <c r="D173" s="18"/>
      <c r="E173" s="18"/>
      <c r="F173" s="18"/>
      <c r="G173" s="18"/>
      <c r="H173" s="18"/>
      <c r="I173" s="65"/>
      <c r="J173" s="65"/>
      <c r="K173" s="38"/>
    </row>
    <row r="174" spans="1:11" ht="15">
      <c r="A174" s="18"/>
      <c r="B174" s="42"/>
      <c r="C174" s="42"/>
      <c r="D174" s="18"/>
      <c r="E174" s="18"/>
      <c r="F174" s="18"/>
      <c r="G174" s="18"/>
      <c r="H174" s="18"/>
      <c r="I174" s="65"/>
      <c r="J174" s="65"/>
      <c r="K174" s="38"/>
    </row>
    <row r="175" spans="1:11" ht="15">
      <c r="A175" s="18"/>
      <c r="B175" s="42"/>
      <c r="C175" s="42"/>
      <c r="D175" s="18"/>
      <c r="E175" s="18"/>
      <c r="F175" s="18"/>
      <c r="G175" s="18"/>
      <c r="H175" s="18"/>
      <c r="I175" s="65"/>
      <c r="J175" s="65"/>
      <c r="K175" s="38"/>
    </row>
    <row r="176" spans="1:11" ht="15">
      <c r="A176" s="18"/>
      <c r="B176" s="42"/>
      <c r="C176" s="42"/>
      <c r="D176" s="18"/>
      <c r="E176" s="18"/>
      <c r="F176" s="18"/>
      <c r="G176" s="18"/>
      <c r="H176" s="18"/>
      <c r="I176" s="65"/>
      <c r="J176" s="65"/>
      <c r="K176" s="38"/>
    </row>
    <row r="177" spans="1:11" ht="15">
      <c r="A177" s="18"/>
      <c r="B177" s="42"/>
      <c r="C177" s="42"/>
      <c r="D177" s="18"/>
      <c r="E177" s="18"/>
      <c r="F177" s="18"/>
      <c r="G177" s="18"/>
      <c r="H177" s="18"/>
      <c r="I177" s="65"/>
      <c r="J177" s="65"/>
      <c r="K177" s="38"/>
    </row>
    <row r="178" spans="1:11" ht="15">
      <c r="A178" s="18"/>
      <c r="B178" s="42"/>
      <c r="C178" s="42"/>
      <c r="D178" s="18"/>
      <c r="E178" s="18"/>
      <c r="F178" s="18"/>
      <c r="G178" s="18"/>
      <c r="H178" s="18"/>
      <c r="I178" s="65"/>
      <c r="J178" s="65"/>
      <c r="K178" s="38"/>
    </row>
    <row r="179" spans="1:11" ht="15">
      <c r="A179" s="18"/>
      <c r="B179" s="42"/>
      <c r="C179" s="42"/>
      <c r="D179" s="18"/>
      <c r="E179" s="18"/>
      <c r="F179" s="18"/>
      <c r="G179" s="18"/>
      <c r="H179" s="18"/>
      <c r="I179" s="65"/>
      <c r="J179" s="65"/>
      <c r="K179" s="38"/>
    </row>
    <row r="180" spans="1:11" ht="15">
      <c r="A180" s="18"/>
      <c r="B180" s="42"/>
      <c r="C180" s="42"/>
      <c r="D180" s="18"/>
      <c r="E180" s="18"/>
      <c r="F180" s="18"/>
      <c r="G180" s="18"/>
      <c r="H180" s="18"/>
      <c r="I180" s="65"/>
      <c r="J180" s="65"/>
      <c r="K180" s="38"/>
    </row>
    <row r="181" spans="1:11" ht="15">
      <c r="A181" s="18"/>
      <c r="B181" s="42"/>
      <c r="C181" s="42"/>
      <c r="D181" s="18"/>
      <c r="E181" s="18"/>
      <c r="F181" s="18"/>
      <c r="G181" s="18"/>
      <c r="H181" s="18"/>
      <c r="I181" s="65"/>
      <c r="J181" s="65"/>
      <c r="K181" s="38"/>
    </row>
    <row r="182" spans="1:11" ht="15">
      <c r="A182" s="18"/>
      <c r="B182" s="42"/>
      <c r="C182" s="42"/>
      <c r="D182" s="18"/>
      <c r="E182" s="18"/>
      <c r="F182" s="18"/>
      <c r="G182" s="18"/>
      <c r="H182" s="18"/>
      <c r="I182" s="65"/>
      <c r="J182" s="65"/>
      <c r="K182" s="38"/>
    </row>
    <row r="183" spans="1:11" ht="15">
      <c r="A183" s="18"/>
      <c r="B183" s="42"/>
      <c r="C183" s="42"/>
      <c r="D183" s="18"/>
      <c r="E183" s="18"/>
      <c r="F183" s="18"/>
      <c r="G183" s="18"/>
      <c r="H183" s="18"/>
      <c r="I183" s="65"/>
      <c r="J183" s="65"/>
      <c r="K183" s="38"/>
    </row>
    <row r="184" spans="1:11" ht="15">
      <c r="A184" s="18"/>
      <c r="B184" s="42"/>
      <c r="C184" s="42"/>
      <c r="D184" s="18"/>
      <c r="E184" s="18"/>
      <c r="F184" s="18"/>
      <c r="G184" s="18"/>
      <c r="H184" s="18"/>
      <c r="I184" s="65"/>
      <c r="J184" s="65"/>
      <c r="K184" s="38"/>
    </row>
    <row r="185" spans="1:11" ht="15">
      <c r="A185" s="18"/>
      <c r="B185" s="42"/>
      <c r="C185" s="42"/>
      <c r="D185" s="18"/>
      <c r="E185" s="18"/>
      <c r="F185" s="18"/>
      <c r="G185" s="18"/>
      <c r="H185" s="18"/>
      <c r="I185" s="65"/>
      <c r="J185" s="65"/>
      <c r="K185" s="38"/>
    </row>
    <row r="186" spans="1:11" ht="15">
      <c r="A186" s="18"/>
      <c r="B186" s="42"/>
      <c r="C186" s="42"/>
      <c r="D186" s="18"/>
      <c r="E186" s="18"/>
      <c r="F186" s="18"/>
      <c r="G186" s="18"/>
      <c r="H186" s="18"/>
      <c r="I186" s="65"/>
      <c r="J186" s="65"/>
      <c r="K186" s="38"/>
    </row>
    <row r="187" spans="1:11" ht="15">
      <c r="A187" s="18"/>
      <c r="B187" s="42"/>
      <c r="C187" s="42"/>
      <c r="D187" s="18"/>
      <c r="E187" s="18"/>
      <c r="F187" s="18"/>
      <c r="G187" s="18"/>
      <c r="H187" s="18"/>
      <c r="I187" s="65"/>
      <c r="J187" s="65"/>
      <c r="K187" s="38"/>
    </row>
    <row r="188" spans="1:11" ht="15">
      <c r="A188" s="18"/>
      <c r="B188" s="42"/>
      <c r="C188" s="42"/>
      <c r="D188" s="18"/>
      <c r="E188" s="18"/>
      <c r="F188" s="18"/>
      <c r="G188" s="18"/>
      <c r="H188" s="18"/>
      <c r="I188" s="65"/>
      <c r="J188" s="65"/>
      <c r="K188" s="38"/>
    </row>
    <row r="189" spans="1:11" ht="15">
      <c r="A189" s="18"/>
      <c r="B189" s="42"/>
      <c r="C189" s="42"/>
      <c r="D189" s="18"/>
      <c r="E189" s="18"/>
      <c r="F189" s="18"/>
      <c r="G189" s="18"/>
      <c r="H189" s="18"/>
      <c r="I189" s="65"/>
      <c r="J189" s="65"/>
      <c r="K189" s="38"/>
    </row>
    <row r="190" spans="1:11" ht="15">
      <c r="A190" s="18"/>
      <c r="B190" s="42"/>
      <c r="C190" s="42"/>
      <c r="D190" s="18"/>
      <c r="E190" s="18"/>
      <c r="F190" s="18"/>
      <c r="G190" s="18"/>
      <c r="H190" s="18"/>
      <c r="I190" s="65"/>
      <c r="J190" s="65"/>
      <c r="K190" s="38"/>
    </row>
    <row r="191" spans="1:11" ht="15">
      <c r="A191" s="18"/>
      <c r="B191" s="42"/>
      <c r="C191" s="42"/>
      <c r="D191" s="18"/>
      <c r="E191" s="18"/>
      <c r="F191" s="18"/>
      <c r="G191" s="18"/>
      <c r="H191" s="18"/>
      <c r="I191" s="65"/>
      <c r="J191" s="65"/>
      <c r="K191" s="38"/>
    </row>
    <row r="192" spans="1:11" ht="15">
      <c r="A192" s="18"/>
      <c r="B192" s="42"/>
      <c r="C192" s="42"/>
      <c r="D192" s="18"/>
      <c r="E192" s="18"/>
      <c r="F192" s="18"/>
      <c r="G192" s="18"/>
      <c r="H192" s="18"/>
      <c r="I192" s="65"/>
      <c r="J192" s="65"/>
      <c r="K192" s="38"/>
    </row>
    <row r="193" spans="1:11" ht="15">
      <c r="A193" s="18"/>
      <c r="B193" s="42"/>
      <c r="C193" s="42"/>
      <c r="D193" s="18"/>
      <c r="E193" s="18"/>
      <c r="F193" s="18"/>
      <c r="G193" s="18"/>
      <c r="H193" s="18"/>
      <c r="I193" s="65"/>
      <c r="J193" s="65"/>
      <c r="K193" s="38"/>
    </row>
    <row r="194" spans="1:11" ht="15">
      <c r="A194" s="18"/>
      <c r="B194" s="42"/>
      <c r="C194" s="42"/>
      <c r="D194" s="18"/>
      <c r="E194" s="18"/>
      <c r="F194" s="18"/>
      <c r="G194" s="18"/>
      <c r="H194" s="18"/>
      <c r="I194" s="65"/>
      <c r="J194" s="65"/>
      <c r="K194" s="38"/>
    </row>
    <row r="195" spans="1:11" ht="15">
      <c r="A195" s="18"/>
      <c r="B195" s="42"/>
      <c r="C195" s="42"/>
      <c r="D195" s="18"/>
      <c r="E195" s="18"/>
      <c r="F195" s="18"/>
      <c r="G195" s="18"/>
      <c r="H195" s="18"/>
      <c r="I195" s="65"/>
      <c r="J195" s="65"/>
      <c r="K195" s="38"/>
    </row>
    <row r="196" spans="1:11" ht="15">
      <c r="A196" s="18"/>
      <c r="B196" s="42"/>
      <c r="C196" s="42"/>
      <c r="D196" s="18"/>
      <c r="E196" s="18"/>
      <c r="F196" s="18"/>
      <c r="G196" s="18"/>
      <c r="H196" s="18"/>
      <c r="I196" s="65"/>
      <c r="J196" s="65"/>
      <c r="K196" s="38"/>
    </row>
    <row r="197" spans="1:11" ht="15">
      <c r="A197" s="18"/>
      <c r="B197" s="42"/>
      <c r="C197" s="42"/>
      <c r="D197" s="18"/>
      <c r="E197" s="18"/>
      <c r="F197" s="18"/>
      <c r="G197" s="18"/>
      <c r="H197" s="18"/>
      <c r="I197" s="65"/>
      <c r="J197" s="65"/>
      <c r="K197" s="38"/>
    </row>
    <row r="198" spans="1:11" ht="15">
      <c r="A198" s="18"/>
      <c r="B198" s="42"/>
      <c r="C198" s="42"/>
      <c r="D198" s="18"/>
      <c r="E198" s="18"/>
      <c r="F198" s="18"/>
      <c r="G198" s="18"/>
      <c r="H198" s="18"/>
      <c r="I198" s="65"/>
      <c r="J198" s="65"/>
      <c r="K198" s="38"/>
    </row>
    <row r="199" spans="1:11" ht="15">
      <c r="A199" s="18"/>
      <c r="B199" s="42"/>
      <c r="C199" s="42"/>
      <c r="D199" s="18"/>
      <c r="E199" s="18"/>
      <c r="F199" s="18"/>
      <c r="G199" s="18"/>
      <c r="H199" s="18"/>
      <c r="I199" s="65"/>
      <c r="J199" s="65"/>
      <c r="K199" s="38"/>
    </row>
    <row r="200" spans="1:11" ht="15">
      <c r="A200" s="18"/>
      <c r="B200" s="42"/>
      <c r="C200" s="42"/>
      <c r="D200" s="18"/>
      <c r="E200" s="18"/>
      <c r="F200" s="18"/>
      <c r="G200" s="18"/>
      <c r="H200" s="18"/>
      <c r="I200" s="65"/>
      <c r="J200" s="65"/>
      <c r="K200" s="38"/>
    </row>
    <row r="201" spans="1:11" ht="15">
      <c r="A201" s="18"/>
      <c r="B201" s="42"/>
      <c r="C201" s="42"/>
      <c r="D201" s="18"/>
      <c r="E201" s="18"/>
      <c r="F201" s="18"/>
      <c r="G201" s="18"/>
      <c r="H201" s="18"/>
      <c r="I201" s="65"/>
      <c r="J201" s="65"/>
      <c r="K201" s="38"/>
    </row>
    <row r="202" spans="1:11" ht="15">
      <c r="A202" s="18"/>
      <c r="B202" s="42"/>
      <c r="C202" s="42"/>
      <c r="D202" s="18"/>
      <c r="E202" s="18"/>
      <c r="F202" s="18"/>
      <c r="G202" s="18"/>
      <c r="H202" s="18"/>
      <c r="I202" s="65"/>
      <c r="J202" s="65"/>
      <c r="K202" s="38"/>
    </row>
    <row r="203" spans="1:11" ht="15">
      <c r="A203" s="18"/>
      <c r="B203" s="42"/>
      <c r="C203" s="42"/>
      <c r="D203" s="18"/>
      <c r="E203" s="18"/>
      <c r="F203" s="18"/>
      <c r="G203" s="18"/>
      <c r="H203" s="18"/>
      <c r="I203" s="65"/>
      <c r="J203" s="65"/>
      <c r="K203" s="38"/>
    </row>
    <row r="204" spans="1:11" ht="15">
      <c r="A204" s="18"/>
      <c r="B204" s="42"/>
      <c r="C204" s="42"/>
      <c r="D204" s="18"/>
      <c r="E204" s="18"/>
      <c r="F204" s="18"/>
      <c r="G204" s="18"/>
      <c r="H204" s="18"/>
      <c r="I204" s="65"/>
      <c r="J204" s="65"/>
      <c r="K204" s="38"/>
    </row>
    <row r="205" spans="1:11" ht="15">
      <c r="A205" s="18"/>
      <c r="B205" s="42"/>
      <c r="C205" s="42"/>
      <c r="D205" s="18"/>
      <c r="E205" s="18"/>
      <c r="F205" s="18"/>
      <c r="G205" s="18"/>
      <c r="H205" s="18"/>
      <c r="I205" s="65"/>
      <c r="J205" s="65"/>
      <c r="K205" s="38"/>
    </row>
    <row r="206" spans="1:11" ht="15">
      <c r="A206" s="18"/>
      <c r="B206" s="42"/>
      <c r="C206" s="42"/>
      <c r="D206" s="18"/>
      <c r="E206" s="18"/>
      <c r="F206" s="18"/>
      <c r="G206" s="18"/>
      <c r="H206" s="18"/>
      <c r="I206" s="65"/>
      <c r="J206" s="65"/>
      <c r="K206" s="38"/>
    </row>
    <row r="207" spans="1:11" ht="15">
      <c r="A207" s="18"/>
      <c r="B207" s="42"/>
      <c r="C207" s="42"/>
      <c r="D207" s="18"/>
      <c r="E207" s="18"/>
      <c r="F207" s="18"/>
      <c r="G207" s="18"/>
      <c r="H207" s="18"/>
      <c r="I207" s="65"/>
      <c r="J207" s="65"/>
      <c r="K207" s="38"/>
    </row>
    <row r="208" spans="1:11" ht="15">
      <c r="A208" s="18"/>
      <c r="B208" s="42"/>
      <c r="C208" s="42"/>
      <c r="D208" s="18"/>
      <c r="E208" s="18"/>
      <c r="F208" s="18"/>
      <c r="G208" s="18"/>
      <c r="H208" s="18"/>
      <c r="I208" s="65"/>
      <c r="J208" s="65"/>
      <c r="K208" s="38"/>
    </row>
    <row r="209" spans="1:11" ht="15">
      <c r="A209" s="18"/>
      <c r="B209" s="42"/>
      <c r="C209" s="42"/>
      <c r="D209" s="18"/>
      <c r="E209" s="18"/>
      <c r="F209" s="18"/>
      <c r="G209" s="18"/>
      <c r="H209" s="18"/>
      <c r="I209" s="65"/>
      <c r="J209" s="65"/>
      <c r="K209" s="38"/>
    </row>
    <row r="210" spans="1:11" ht="15">
      <c r="A210" s="18"/>
      <c r="B210" s="42"/>
      <c r="C210" s="42"/>
      <c r="D210" s="18"/>
      <c r="E210" s="18"/>
      <c r="F210" s="18"/>
      <c r="G210" s="18"/>
      <c r="H210" s="18"/>
      <c r="I210" s="65"/>
      <c r="J210" s="65"/>
      <c r="K210" s="38"/>
    </row>
    <row r="211" spans="1:11" ht="15">
      <c r="A211" s="18"/>
      <c r="B211" s="42"/>
      <c r="C211" s="42"/>
      <c r="D211" s="18"/>
      <c r="E211" s="18"/>
      <c r="F211" s="18"/>
      <c r="G211" s="18"/>
      <c r="H211" s="18"/>
      <c r="I211" s="65"/>
      <c r="J211" s="65"/>
      <c r="K211" s="38"/>
    </row>
    <row r="212" spans="1:11" ht="15">
      <c r="A212" s="18"/>
      <c r="B212" s="42"/>
      <c r="C212" s="42"/>
      <c r="D212" s="18"/>
      <c r="E212" s="18"/>
      <c r="F212" s="18"/>
      <c r="G212" s="18"/>
      <c r="H212" s="18"/>
      <c r="I212" s="65"/>
      <c r="J212" s="65"/>
      <c r="K212" s="38"/>
    </row>
    <row r="213" spans="1:11" ht="15">
      <c r="A213" s="18"/>
      <c r="B213" s="42"/>
      <c r="C213" s="42"/>
      <c r="D213" s="18"/>
      <c r="E213" s="18"/>
      <c r="F213" s="18"/>
      <c r="G213" s="18"/>
      <c r="H213" s="18"/>
      <c r="I213" s="65"/>
      <c r="J213" s="65"/>
      <c r="K213" s="38"/>
    </row>
    <row r="214" spans="1:11" ht="15">
      <c r="A214" s="18"/>
      <c r="B214" s="42"/>
      <c r="C214" s="42"/>
      <c r="D214" s="18"/>
      <c r="E214" s="18"/>
      <c r="F214" s="18"/>
      <c r="G214" s="18"/>
      <c r="H214" s="18"/>
      <c r="I214" s="65"/>
      <c r="J214" s="65"/>
      <c r="K214" s="38"/>
    </row>
    <row r="215" spans="1:11" ht="15">
      <c r="A215" s="18"/>
      <c r="B215" s="42"/>
      <c r="C215" s="42"/>
      <c r="D215" s="18"/>
      <c r="E215" s="18"/>
      <c r="F215" s="18"/>
      <c r="G215" s="18"/>
      <c r="H215" s="18"/>
      <c r="I215" s="65"/>
      <c r="J215" s="65"/>
      <c r="K215" s="38"/>
    </row>
    <row r="216" spans="1:11" ht="15">
      <c r="A216" s="18"/>
      <c r="B216" s="42"/>
      <c r="C216" s="42"/>
      <c r="D216" s="18"/>
      <c r="E216" s="18"/>
      <c r="F216" s="18"/>
      <c r="G216" s="18"/>
      <c r="H216" s="18"/>
      <c r="I216" s="65"/>
      <c r="J216" s="65"/>
      <c r="K216" s="38"/>
    </row>
    <row r="217" spans="1:11" ht="15">
      <c r="A217" s="18"/>
      <c r="B217" s="42"/>
      <c r="C217" s="42"/>
      <c r="D217" s="18"/>
      <c r="E217" s="18"/>
      <c r="F217" s="18"/>
      <c r="G217" s="18"/>
      <c r="H217" s="18"/>
      <c r="I217" s="65"/>
      <c r="J217" s="65"/>
      <c r="K217" s="38"/>
    </row>
    <row r="218" spans="1:11" ht="15">
      <c r="A218" s="18"/>
      <c r="B218" s="42"/>
      <c r="C218" s="42"/>
      <c r="D218" s="18"/>
      <c r="E218" s="18"/>
      <c r="F218" s="18"/>
      <c r="G218" s="18"/>
      <c r="H218" s="18"/>
      <c r="I218" s="65"/>
      <c r="J218" s="65"/>
      <c r="K218" s="38"/>
    </row>
    <row r="219" spans="1:11" ht="15">
      <c r="A219" s="18"/>
      <c r="B219" s="42"/>
      <c r="C219" s="42"/>
      <c r="D219" s="18"/>
      <c r="E219" s="18"/>
      <c r="F219" s="18"/>
      <c r="G219" s="18"/>
      <c r="H219" s="18"/>
      <c r="I219" s="65"/>
      <c r="J219" s="65"/>
      <c r="K219" s="38"/>
    </row>
    <row r="220" spans="1:11" ht="15">
      <c r="A220" s="18"/>
      <c r="B220" s="42"/>
      <c r="C220" s="42"/>
      <c r="D220" s="18"/>
      <c r="E220" s="18"/>
      <c r="F220" s="18"/>
      <c r="G220" s="18"/>
      <c r="H220" s="18"/>
      <c r="I220" s="65"/>
      <c r="J220" s="65"/>
      <c r="K220" s="38"/>
    </row>
    <row r="221" spans="1:11" ht="15">
      <c r="A221" s="18"/>
      <c r="B221" s="42"/>
      <c r="C221" s="42"/>
      <c r="D221" s="18"/>
      <c r="E221" s="18"/>
      <c r="F221" s="18"/>
      <c r="G221" s="18"/>
      <c r="H221" s="18"/>
      <c r="I221" s="65"/>
      <c r="J221" s="65"/>
      <c r="K221" s="38"/>
    </row>
    <row r="222" spans="1:11" ht="15">
      <c r="A222" s="18"/>
      <c r="B222" s="42"/>
      <c r="C222" s="42"/>
      <c r="D222" s="18"/>
      <c r="E222" s="18"/>
      <c r="F222" s="18"/>
      <c r="G222" s="18"/>
      <c r="H222" s="18"/>
      <c r="I222" s="65"/>
      <c r="J222" s="65"/>
      <c r="K222" s="38"/>
    </row>
    <row r="223" spans="1:11" ht="15">
      <c r="A223" s="18"/>
      <c r="B223" s="42"/>
      <c r="C223" s="42"/>
      <c r="D223" s="18"/>
      <c r="E223" s="18"/>
      <c r="F223" s="18"/>
      <c r="G223" s="18"/>
      <c r="H223" s="18"/>
      <c r="I223" s="65"/>
      <c r="J223" s="65"/>
      <c r="K223" s="38"/>
    </row>
    <row r="224" spans="1:11" ht="15">
      <c r="A224" s="18"/>
      <c r="B224" s="42"/>
      <c r="C224" s="42"/>
      <c r="D224" s="18"/>
      <c r="E224" s="18"/>
      <c r="F224" s="18"/>
      <c r="G224" s="18"/>
      <c r="H224" s="18"/>
      <c r="I224" s="65"/>
      <c r="J224" s="65"/>
      <c r="K224" s="38"/>
    </row>
    <row r="225" spans="1:11" ht="15">
      <c r="A225" s="18"/>
      <c r="B225" s="42"/>
      <c r="C225" s="42"/>
      <c r="D225" s="18"/>
      <c r="E225" s="18"/>
      <c r="F225" s="18"/>
      <c r="G225" s="18"/>
      <c r="H225" s="18"/>
      <c r="I225" s="65"/>
      <c r="J225" s="65"/>
      <c r="K225" s="38"/>
    </row>
    <row r="226" spans="1:11" ht="15">
      <c r="A226" s="18"/>
      <c r="B226" s="42"/>
      <c r="C226" s="42"/>
      <c r="D226" s="18"/>
      <c r="E226" s="18"/>
      <c r="F226" s="18"/>
      <c r="G226" s="18"/>
      <c r="H226" s="18"/>
      <c r="I226" s="65"/>
      <c r="J226" s="65"/>
      <c r="K226" s="38"/>
    </row>
    <row r="227" spans="1:11" ht="15">
      <c r="A227" s="18"/>
      <c r="B227" s="42"/>
      <c r="C227" s="42"/>
      <c r="D227" s="18"/>
      <c r="E227" s="18"/>
      <c r="F227" s="18"/>
      <c r="G227" s="18"/>
      <c r="H227" s="18"/>
      <c r="I227" s="65"/>
      <c r="J227" s="65"/>
      <c r="K227" s="38"/>
    </row>
    <row r="228" spans="1:11" ht="15">
      <c r="A228" s="18"/>
      <c r="B228" s="42"/>
      <c r="C228" s="42"/>
      <c r="D228" s="18"/>
      <c r="E228" s="18"/>
      <c r="F228" s="18"/>
      <c r="G228" s="18"/>
      <c r="H228" s="18"/>
      <c r="I228" s="65"/>
      <c r="J228" s="65"/>
      <c r="K228" s="38"/>
    </row>
    <row r="229" spans="1:11" ht="15">
      <c r="A229" s="18"/>
      <c r="B229" s="42"/>
      <c r="C229" s="42"/>
      <c r="D229" s="18"/>
      <c r="E229" s="18"/>
      <c r="F229" s="18"/>
      <c r="G229" s="18"/>
      <c r="H229" s="18"/>
      <c r="I229" s="65"/>
      <c r="J229" s="65"/>
      <c r="K229" s="38"/>
    </row>
    <row r="230" spans="1:11" ht="15">
      <c r="A230" s="18"/>
      <c r="B230" s="42"/>
      <c r="C230" s="42"/>
      <c r="D230" s="18"/>
      <c r="E230" s="18"/>
      <c r="F230" s="18"/>
      <c r="G230" s="18"/>
      <c r="H230" s="18"/>
      <c r="I230" s="65"/>
      <c r="J230" s="65"/>
      <c r="K230" s="38"/>
    </row>
    <row r="231" spans="1:11" ht="15">
      <c r="A231" s="18"/>
      <c r="B231" s="42"/>
      <c r="C231" s="42"/>
      <c r="D231" s="18"/>
      <c r="E231" s="18"/>
      <c r="F231" s="18"/>
      <c r="G231" s="18"/>
      <c r="H231" s="18"/>
      <c r="I231" s="65"/>
      <c r="J231" s="65"/>
      <c r="K231" s="38"/>
    </row>
    <row r="232" spans="1:11" ht="15">
      <c r="A232" s="18"/>
      <c r="B232" s="42"/>
      <c r="C232" s="42"/>
      <c r="D232" s="18"/>
      <c r="E232" s="18"/>
      <c r="F232" s="18"/>
      <c r="G232" s="18"/>
      <c r="H232" s="18"/>
      <c r="I232" s="65"/>
      <c r="J232" s="65"/>
      <c r="K232" s="38"/>
    </row>
    <row r="233" spans="1:11" ht="15">
      <c r="A233" s="18"/>
      <c r="B233" s="42"/>
      <c r="C233" s="42"/>
      <c r="D233" s="18"/>
      <c r="E233" s="18"/>
      <c r="F233" s="18"/>
      <c r="G233" s="18"/>
      <c r="H233" s="18"/>
      <c r="I233" s="65"/>
      <c r="J233" s="65"/>
      <c r="K233" s="38"/>
    </row>
    <row r="234" spans="1:11" ht="15">
      <c r="A234" s="18"/>
      <c r="B234" s="42"/>
      <c r="C234" s="42"/>
      <c r="D234" s="18"/>
      <c r="E234" s="18"/>
      <c r="F234" s="18"/>
      <c r="G234" s="18"/>
      <c r="H234" s="18"/>
      <c r="I234" s="65"/>
      <c r="J234" s="65"/>
      <c r="K234" s="38"/>
    </row>
    <row r="235" spans="1:11" ht="15">
      <c r="A235" s="18"/>
      <c r="B235" s="42"/>
      <c r="C235" s="42"/>
      <c r="D235" s="18"/>
      <c r="E235" s="18"/>
      <c r="F235" s="18"/>
      <c r="G235" s="18"/>
      <c r="H235" s="18"/>
      <c r="I235" s="65"/>
      <c r="J235" s="65"/>
      <c r="K235" s="38"/>
    </row>
    <row r="236" spans="1:11" ht="15">
      <c r="A236" s="18"/>
      <c r="B236" s="42"/>
      <c r="C236" s="42"/>
      <c r="D236" s="18"/>
      <c r="E236" s="18"/>
      <c r="F236" s="18"/>
      <c r="G236" s="18"/>
      <c r="H236" s="18"/>
      <c r="I236" s="65"/>
      <c r="J236" s="65"/>
      <c r="K236" s="38"/>
    </row>
    <row r="237" spans="1:11" ht="15">
      <c r="A237" s="18"/>
      <c r="B237" s="42"/>
      <c r="C237" s="42"/>
      <c r="D237" s="18"/>
      <c r="E237" s="18"/>
      <c r="F237" s="18"/>
      <c r="G237" s="18"/>
      <c r="H237" s="18"/>
      <c r="I237" s="65"/>
      <c r="J237" s="65"/>
      <c r="K237" s="38"/>
    </row>
    <row r="238" spans="1:11" ht="15">
      <c r="A238" s="18"/>
      <c r="B238" s="42"/>
      <c r="C238" s="42"/>
      <c r="D238" s="18"/>
      <c r="E238" s="18"/>
      <c r="F238" s="18"/>
      <c r="G238" s="18"/>
      <c r="H238" s="18"/>
      <c r="I238" s="65"/>
      <c r="J238" s="65"/>
      <c r="K238" s="38"/>
    </row>
    <row r="239" spans="1:11" ht="15">
      <c r="A239" s="18"/>
      <c r="B239" s="42"/>
      <c r="C239" s="42"/>
      <c r="D239" s="18"/>
      <c r="E239" s="18"/>
      <c r="F239" s="18"/>
      <c r="G239" s="18"/>
      <c r="H239" s="18"/>
      <c r="I239" s="65"/>
      <c r="J239" s="65"/>
      <c r="K239" s="38"/>
    </row>
    <row r="240" spans="1:11" ht="15">
      <c r="A240" s="18"/>
      <c r="B240" s="42"/>
      <c r="C240" s="42"/>
      <c r="D240" s="18"/>
      <c r="E240" s="18"/>
      <c r="F240" s="18"/>
      <c r="G240" s="18"/>
      <c r="H240" s="18"/>
      <c r="I240" s="65"/>
      <c r="J240" s="65"/>
      <c r="K240" s="38"/>
    </row>
    <row r="241" spans="1:11" ht="15">
      <c r="A241" s="18"/>
      <c r="B241" s="42"/>
      <c r="C241" s="42"/>
      <c r="D241" s="18"/>
      <c r="E241" s="18"/>
      <c r="F241" s="18"/>
      <c r="G241" s="18"/>
      <c r="H241" s="18"/>
      <c r="I241" s="65"/>
      <c r="J241" s="65"/>
      <c r="K241" s="38"/>
    </row>
    <row r="242" spans="1:11" ht="15">
      <c r="A242" s="18"/>
      <c r="B242" s="42"/>
      <c r="C242" s="42"/>
      <c r="D242" s="18"/>
      <c r="E242" s="18"/>
      <c r="F242" s="18"/>
      <c r="G242" s="18"/>
      <c r="H242" s="18"/>
      <c r="I242" s="65"/>
      <c r="J242" s="65"/>
      <c r="K242" s="38"/>
    </row>
    <row r="243" spans="1:11" ht="15">
      <c r="A243" s="18"/>
      <c r="B243" s="42"/>
      <c r="C243" s="42"/>
      <c r="D243" s="18"/>
      <c r="E243" s="18"/>
      <c r="F243" s="18"/>
      <c r="G243" s="18"/>
      <c r="H243" s="18"/>
      <c r="I243" s="65"/>
      <c r="J243" s="65"/>
      <c r="K243" s="38"/>
    </row>
    <row r="244" spans="1:11" ht="15">
      <c r="A244" s="18"/>
      <c r="B244" s="42"/>
      <c r="C244" s="42"/>
      <c r="D244" s="18"/>
      <c r="E244" s="18"/>
      <c r="F244" s="18"/>
      <c r="G244" s="18"/>
      <c r="H244" s="18"/>
      <c r="I244" s="65"/>
      <c r="J244" s="65"/>
      <c r="K244" s="38"/>
    </row>
    <row r="245" spans="1:11" ht="15">
      <c r="A245" s="18"/>
      <c r="B245" s="42"/>
      <c r="C245" s="42"/>
      <c r="D245" s="18"/>
      <c r="E245" s="18"/>
      <c r="F245" s="18"/>
      <c r="G245" s="18"/>
      <c r="H245" s="18"/>
      <c r="I245" s="65"/>
      <c r="J245" s="65"/>
      <c r="K245" s="38"/>
    </row>
    <row r="246" spans="1:11" ht="15">
      <c r="A246" s="18"/>
      <c r="B246" s="42"/>
      <c r="C246" s="42"/>
      <c r="D246" s="18"/>
      <c r="E246" s="18"/>
      <c r="F246" s="18"/>
      <c r="G246" s="18"/>
      <c r="H246" s="18"/>
      <c r="I246" s="65"/>
      <c r="J246" s="65"/>
      <c r="K246" s="38"/>
    </row>
    <row r="247" spans="1:11" ht="15">
      <c r="A247" s="18"/>
      <c r="B247" s="42"/>
      <c r="C247" s="42"/>
      <c r="D247" s="18"/>
      <c r="E247" s="18"/>
      <c r="F247" s="18"/>
      <c r="G247" s="18"/>
      <c r="H247" s="18"/>
      <c r="I247" s="65"/>
      <c r="J247" s="65"/>
      <c r="K247" s="38"/>
    </row>
    <row r="248" spans="1:11" ht="15">
      <c r="A248" s="18"/>
      <c r="B248" s="42"/>
      <c r="C248" s="42"/>
      <c r="D248" s="18"/>
      <c r="E248" s="18"/>
      <c r="F248" s="18"/>
      <c r="G248" s="18"/>
      <c r="H248" s="18"/>
      <c r="I248" s="65"/>
      <c r="J248" s="65"/>
      <c r="K248" s="38"/>
    </row>
    <row r="249" spans="1:11" ht="15">
      <c r="A249" s="18"/>
      <c r="B249" s="42"/>
      <c r="C249" s="42"/>
      <c r="D249" s="18"/>
      <c r="E249" s="18"/>
      <c r="F249" s="18"/>
      <c r="G249" s="18"/>
      <c r="H249" s="18"/>
      <c r="I249" s="65"/>
      <c r="J249" s="65"/>
      <c r="K249" s="38"/>
    </row>
    <row r="250" spans="1:11" ht="15">
      <c r="A250" s="18"/>
      <c r="B250" s="42"/>
      <c r="C250" s="42"/>
      <c r="D250" s="18"/>
      <c r="E250" s="18"/>
      <c r="F250" s="18"/>
      <c r="G250" s="18"/>
      <c r="H250" s="18"/>
      <c r="I250" s="65"/>
      <c r="J250" s="65"/>
      <c r="K250" s="38"/>
    </row>
    <row r="251" spans="1:11" ht="15">
      <c r="A251" s="18"/>
      <c r="B251" s="42"/>
      <c r="C251" s="42"/>
      <c r="D251" s="18"/>
      <c r="E251" s="18"/>
      <c r="F251" s="18"/>
      <c r="G251" s="18"/>
      <c r="H251" s="18"/>
      <c r="I251" s="65"/>
      <c r="J251" s="65"/>
      <c r="K251" s="38"/>
    </row>
    <row r="252" spans="1:11" ht="15">
      <c r="A252" s="18"/>
      <c r="B252" s="42"/>
      <c r="C252" s="42"/>
      <c r="D252" s="18"/>
      <c r="E252" s="18"/>
      <c r="F252" s="18"/>
      <c r="G252" s="18"/>
      <c r="H252" s="18"/>
      <c r="I252" s="65"/>
      <c r="J252" s="65"/>
      <c r="K252" s="38"/>
    </row>
    <row r="253" spans="1:11" ht="15">
      <c r="A253" s="18"/>
      <c r="B253" s="42"/>
      <c r="C253" s="42"/>
      <c r="D253" s="18"/>
      <c r="E253" s="18"/>
      <c r="F253" s="18"/>
      <c r="G253" s="18"/>
      <c r="H253" s="18"/>
      <c r="I253" s="65"/>
      <c r="J253" s="65"/>
      <c r="K253" s="38"/>
    </row>
    <row r="254" spans="1:11" ht="15">
      <c r="A254" s="18"/>
      <c r="B254" s="42"/>
      <c r="C254" s="42"/>
      <c r="D254" s="18"/>
      <c r="E254" s="18"/>
      <c r="F254" s="18"/>
      <c r="G254" s="18"/>
      <c r="H254" s="18"/>
      <c r="I254" s="65"/>
      <c r="J254" s="65"/>
      <c r="K254" s="38"/>
    </row>
    <row r="255" spans="1:11" ht="15">
      <c r="A255" s="18"/>
      <c r="B255" s="42"/>
      <c r="C255" s="42"/>
      <c r="D255" s="18"/>
      <c r="E255" s="18"/>
      <c r="F255" s="18"/>
      <c r="G255" s="18"/>
      <c r="H255" s="18"/>
      <c r="I255" s="65"/>
      <c r="J255" s="65"/>
      <c r="K255" s="38"/>
    </row>
    <row r="256" spans="1:11" ht="15">
      <c r="A256" s="18"/>
      <c r="B256" s="42"/>
      <c r="C256" s="42"/>
      <c r="D256" s="18"/>
      <c r="E256" s="18"/>
      <c r="F256" s="18"/>
      <c r="G256" s="18"/>
      <c r="H256" s="18"/>
      <c r="I256" s="65"/>
      <c r="J256" s="65"/>
      <c r="K256" s="38"/>
    </row>
    <row r="257" spans="1:11" ht="15">
      <c r="A257" s="18"/>
      <c r="B257" s="42"/>
      <c r="C257" s="42"/>
      <c r="D257" s="18"/>
      <c r="E257" s="18"/>
      <c r="F257" s="18"/>
      <c r="G257" s="18"/>
      <c r="H257" s="18"/>
      <c r="I257" s="65"/>
      <c r="J257" s="65"/>
      <c r="K257" s="38"/>
    </row>
    <row r="258" spans="1:11" ht="15">
      <c r="A258" s="18"/>
      <c r="B258" s="42"/>
      <c r="C258" s="42"/>
      <c r="D258" s="18"/>
      <c r="E258" s="18"/>
      <c r="F258" s="18"/>
      <c r="G258" s="18"/>
      <c r="H258" s="18"/>
      <c r="I258" s="65"/>
      <c r="J258" s="65"/>
      <c r="K258" s="38"/>
    </row>
    <row r="259" spans="1:11" ht="15">
      <c r="A259" s="18"/>
      <c r="B259" s="42"/>
      <c r="C259" s="42"/>
      <c r="D259" s="18"/>
      <c r="E259" s="18"/>
      <c r="F259" s="18"/>
      <c r="G259" s="18"/>
      <c r="H259" s="18"/>
      <c r="I259" s="65"/>
      <c r="J259" s="65"/>
      <c r="K259" s="38"/>
    </row>
    <row r="260" spans="1:11" ht="15">
      <c r="A260" s="18"/>
      <c r="B260" s="42"/>
      <c r="C260" s="42"/>
      <c r="D260" s="18"/>
      <c r="E260" s="18"/>
      <c r="F260" s="18"/>
      <c r="G260" s="18"/>
      <c r="H260" s="18"/>
      <c r="I260" s="65"/>
      <c r="J260" s="65"/>
      <c r="K260" s="38"/>
    </row>
    <row r="261" spans="1:11" ht="15">
      <c r="A261" s="18"/>
      <c r="B261" s="42"/>
      <c r="C261" s="42"/>
      <c r="D261" s="18"/>
      <c r="E261" s="18"/>
      <c r="F261" s="18"/>
      <c r="G261" s="18"/>
      <c r="H261" s="18"/>
      <c r="I261" s="65"/>
      <c r="J261" s="65"/>
      <c r="K261" s="38"/>
    </row>
    <row r="262" spans="1:11" ht="15">
      <c r="A262" s="18"/>
      <c r="B262" s="42"/>
      <c r="C262" s="42"/>
      <c r="D262" s="18"/>
      <c r="E262" s="18"/>
      <c r="F262" s="18"/>
      <c r="G262" s="18"/>
      <c r="H262" s="18"/>
      <c r="I262" s="65"/>
      <c r="J262" s="65"/>
      <c r="K262" s="38"/>
    </row>
    <row r="263" spans="1:11" ht="15">
      <c r="A263" s="18"/>
      <c r="B263" s="42"/>
      <c r="C263" s="42"/>
      <c r="D263" s="18"/>
      <c r="E263" s="18"/>
      <c r="F263" s="18"/>
      <c r="G263" s="18"/>
      <c r="H263" s="18"/>
      <c r="I263" s="65"/>
      <c r="J263" s="65"/>
      <c r="K263" s="38"/>
    </row>
    <row r="264" spans="1:11" ht="15">
      <c r="A264" s="18"/>
      <c r="B264" s="42"/>
      <c r="C264" s="42"/>
      <c r="D264" s="18"/>
      <c r="E264" s="18"/>
      <c r="F264" s="18"/>
      <c r="G264" s="18"/>
      <c r="H264" s="18"/>
      <c r="I264" s="65"/>
      <c r="J264" s="65"/>
      <c r="K264" s="38"/>
    </row>
    <row r="265" spans="1:11" ht="15">
      <c r="A265" s="18"/>
      <c r="B265" s="42"/>
      <c r="C265" s="42"/>
      <c r="D265" s="18"/>
      <c r="E265" s="18"/>
      <c r="F265" s="18"/>
      <c r="G265" s="18"/>
      <c r="H265" s="18"/>
      <c r="I265" s="65"/>
      <c r="J265" s="65"/>
      <c r="K265" s="38"/>
    </row>
  </sheetData>
  <sheetProtection/>
  <mergeCells count="3">
    <mergeCell ref="B1:C1"/>
    <mergeCell ref="D1:E1"/>
    <mergeCell ref="I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Abbey</dc:creator>
  <cp:keywords/>
  <dc:description/>
  <cp:lastModifiedBy>Jon Wells</cp:lastModifiedBy>
  <cp:lastPrinted>2020-01-29T14:28:48Z</cp:lastPrinted>
  <dcterms:created xsi:type="dcterms:W3CDTF">2014-04-30T09:59:36Z</dcterms:created>
  <dcterms:modified xsi:type="dcterms:W3CDTF">2024-02-19T14:38:52Z</dcterms:modified>
  <cp:category/>
  <cp:version/>
  <cp:contentType/>
  <cp:contentStatus/>
</cp:coreProperties>
</file>